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filterPrivacy="1" codeName="ЭтаКнига"/>
  <xr:revisionPtr revIDLastSave="0" documentId="8_{1B289094-959F-4CC5-9F46-8035B609AA06}" xr6:coauthVersionLast="45" xr6:coauthVersionMax="45" xr10:uidLastSave="{00000000-0000-0000-0000-000000000000}"/>
  <workbookProtection workbookAlgorithmName="SHA-512" workbookHashValue="shYQ7+/9OwHUfaMKMPIYDmiDgGsPvIB1vQeuktq/JkGRnvLnTPifdIvL/kguBTGbWTW+06IEUQkr35/d1lHYnQ==" workbookSaltValue="DYvEW377Gsg8+Lts6DzYJQ==" workbookSpinCount="100000" lockStructure="1"/>
  <bookViews>
    <workbookView xWindow="-108" yWindow="-108" windowWidth="23256" windowHeight="12456" firstSheet="1" activeTab="5" xr2:uid="{00000000-000D-0000-FFFF-FFFF00000000}"/>
  </bookViews>
  <sheets>
    <sheet name="Общие сведения" sheetId="1" r:id="rId1"/>
    <sheet name="Задачи проекта" sheetId="2" r:id="rId2"/>
    <sheet name="Мероприятия" sheetId="4" r:id="rId3"/>
    <sheet name="Ожидаемые результаты" sheetId="3" r:id="rId4"/>
    <sheet name="Агрегация данных" sheetId="12" r:id="rId5"/>
    <sheet name="Overview" sheetId="7" r:id="rId6"/>
    <sheet name="Project Objectives" sheetId="8" r:id="rId7"/>
    <sheet name="Project Activities" sheetId="9" r:id="rId8"/>
    <sheet name="Expected Result" sheetId="10" r:id="rId9"/>
    <sheet name="Data aggregation" sheetId="13" r:id="rId10"/>
    <sheet name="Справочник" sheetId="11" r:id="rId11"/>
  </sheets>
  <definedNames>
    <definedName name="_xlnm.Print_Area" localSheetId="9">'Data aggregation'!$A$1:$B$22</definedName>
    <definedName name="_xlnm.Print_Area" localSheetId="8">'Expected Result'!$A$1:$A$27</definedName>
    <definedName name="_xlnm.Print_Area" localSheetId="7">'Project Activities'!$A$1:$A$27</definedName>
    <definedName name="_xlnm.Print_Area" localSheetId="6">'Project Objectives'!$A$1:$A$27</definedName>
    <definedName name="_xlnm.Print_Area" localSheetId="4">'Агрегация данных'!$A$1:$B$22</definedName>
    <definedName name="_xlnm.Print_Area" localSheetId="1">'Задачи проекта'!$A$1:$A$27</definedName>
    <definedName name="_xlnm.Print_Area" localSheetId="2">Мероприятия!$A$1:$A$27</definedName>
    <definedName name="_xlnm.Print_Area" localSheetId="0">'Общие сведения'!$A$1:$B$25</definedName>
    <definedName name="_xlnm.Print_Area" localSheetId="3">'Ожидаемые результаты'!$A$1:$A$27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2" i="1" l="1"/>
  <c r="B19" i="7"/>
</calcChain>
</file>

<file path=xl/sharedStrings.xml><?xml version="1.0" encoding="utf-8"?>
<sst xmlns="http://schemas.openxmlformats.org/spreadsheetml/2006/main" count="207" uniqueCount="141">
  <si>
    <t>Гуманитарная заявка</t>
  </si>
  <si>
    <t>Наименование госоргана (организации)</t>
  </si>
  <si>
    <t>УНП госоргана (организации)</t>
  </si>
  <si>
    <t>Количество поступлений (план)</t>
  </si>
  <si>
    <t>Софинансирование</t>
  </si>
  <si>
    <t>Валюта</t>
  </si>
  <si>
    <t>Общая стоимость проекта</t>
  </si>
  <si>
    <t>Цель проекта</t>
  </si>
  <si>
    <t>Целевая группа</t>
  </si>
  <si>
    <t>Место реализации проекта</t>
  </si>
  <si>
    <t>Ожидаемые результаты:</t>
  </si>
  <si>
    <t>Название проекта</t>
  </si>
  <si>
    <t>Продолжительность проекта, лет</t>
  </si>
  <si>
    <t>Организация-заявитель, предлагающая проект</t>
  </si>
  <si>
    <t>Название</t>
  </si>
  <si>
    <t>Адрес</t>
  </si>
  <si>
    <t>ФИО ответственного лица</t>
  </si>
  <si>
    <t>Должность ответственного лица</t>
  </si>
  <si>
    <t>УНП</t>
  </si>
  <si>
    <t>Контактные данные для связи</t>
  </si>
  <si>
    <t>Обоснование проблемы с учетом исходной ситуации в регионе реализации проекта</t>
  </si>
  <si>
    <t>Краткое содержание (суть) проекта</t>
  </si>
  <si>
    <t>Задачи, планируемые к выполнению в рамках реализации проекта:</t>
  </si>
  <si>
    <t>Финансирование проекта</t>
  </si>
  <si>
    <t>Средства донора</t>
  </si>
  <si>
    <t>Дальнейшая деятельность по окончании проекта</t>
  </si>
  <si>
    <t>Краткое описание мероприятий в рамках проекта:</t>
  </si>
  <si>
    <t>The project title</t>
  </si>
  <si>
    <t>The Project duration, years</t>
  </si>
  <si>
    <t>The Target group</t>
  </si>
  <si>
    <t>Description of project activities:</t>
  </si>
  <si>
    <t>Donor funds</t>
  </si>
  <si>
    <t>Co-financing</t>
  </si>
  <si>
    <t>Total</t>
  </si>
  <si>
    <t>Total project funding</t>
  </si>
  <si>
    <t>Planned number of trenches</t>
  </si>
  <si>
    <t>Position of the contact person</t>
  </si>
  <si>
    <t>Address</t>
  </si>
  <si>
    <t>Further activities at the end of the project</t>
  </si>
  <si>
    <t>Currency</t>
  </si>
  <si>
    <t>Project Summary</t>
  </si>
  <si>
    <t>Project Aim</t>
  </si>
  <si>
    <t>The envisaged objectives during the project work:</t>
  </si>
  <si>
    <t>Expected Result:</t>
  </si>
  <si>
    <t>Justification of the problem taking into account the baseline situation in the project region</t>
  </si>
  <si>
    <t>Place of project realisation</t>
  </si>
  <si>
    <t>Contact details for liaison</t>
  </si>
  <si>
    <t>Applicant organisation proposing the project</t>
  </si>
  <si>
    <t>Organisation name</t>
  </si>
  <si>
    <t>Справочник валют</t>
  </si>
  <si>
    <t>USD</t>
  </si>
  <si>
    <t>EUR</t>
  </si>
  <si>
    <t>GBP</t>
  </si>
  <si>
    <t>BYN</t>
  </si>
  <si>
    <t>CNY</t>
  </si>
  <si>
    <t>RUB</t>
  </si>
  <si>
    <t>CHF</t>
  </si>
  <si>
    <t>Швейцарский франк</t>
  </si>
  <si>
    <t>Фунт стерлингов</t>
  </si>
  <si>
    <t>Российский рубль</t>
  </si>
  <si>
    <t>Китайский юань</t>
  </si>
  <si>
    <t>Евро</t>
  </si>
  <si>
    <t>Доллар США</t>
  </si>
  <si>
    <t>Белорусский рубль</t>
  </si>
  <si>
    <t>Задачи, планируемые к выполнению в рамках реализации проекта</t>
  </si>
  <si>
    <t>Краткое описание мероприятий в рамках проекта</t>
  </si>
  <si>
    <t>Ожидаемые результаты</t>
  </si>
  <si>
    <t>Заявка на гуманитарный проект</t>
  </si>
  <si>
    <t>Expected Result</t>
  </si>
  <si>
    <t>Description of project activities</t>
  </si>
  <si>
    <t>The envisaged objectives during the project work</t>
  </si>
  <si>
    <t>Humanitarian project application</t>
  </si>
  <si>
    <t>Name, surname of the contact person</t>
  </si>
  <si>
    <t>ГУ "Березовский городской Дом культуры"</t>
  </si>
  <si>
    <t>Лидский р-н, г. Березовка, ул. Корзюка д.15</t>
  </si>
  <si>
    <t>Директор</t>
  </si>
  <si>
    <t>Петрашенко Виолетта Юрьевна</t>
  </si>
  <si>
    <t>+375291108434</t>
  </si>
  <si>
    <t xml:space="preserve">Все категории граждан не зависимо от возраста, национальности и места проживания. </t>
  </si>
  <si>
    <t>Сохранение и преумножение исторического наследия стеклодувов, укрепление профессиональных и культурных связей между работниками стеклозавода.</t>
  </si>
  <si>
    <t>Республика Беларусь, Гродненская область, Лидский район, г. Березовка.</t>
  </si>
  <si>
    <t>Угроза утраты уникальных знаний и преемственности; ослабление культурных и профессиональных связей; необходимость популяризации наследия за пределами завода</t>
  </si>
  <si>
    <t xml:space="preserve">Разработка долгосрочной стратегии по реализации проекта; внедрение новых форматов и технологий для популяризации проекта и привлечению новых посетителей; создание информационной кампании для продвижения проекта; укрепление партнерских связей; анализ оценки эффективности проекта </t>
  </si>
  <si>
    <t>"Магия хрустального звона"</t>
  </si>
  <si>
    <r>
      <t>·</t>
    </r>
    <r>
      <rPr>
        <sz val="7"/>
        <color rgb="FF000000"/>
        <rFont val="Times New Roman"/>
        <family val="1"/>
        <charset val="204"/>
      </rPr>
      <t xml:space="preserve">       </t>
    </r>
    <r>
      <rPr>
        <sz val="14"/>
        <color rgb="FF000000"/>
        <rFont val="Times New Roman"/>
        <family val="1"/>
        <charset val="204"/>
      </rPr>
      <t>закупка реквизита для установки мини-версии ремесленной мастерской по производству стеклянных изделий древним способом, в рамках зрелищного шоу «Древнее стеклоделие»;</t>
    </r>
  </si>
  <si>
    <r>
      <t>·</t>
    </r>
    <r>
      <rPr>
        <sz val="7"/>
        <color rgb="FF000000"/>
        <rFont val="Times New Roman"/>
        <family val="1"/>
        <charset val="204"/>
      </rPr>
      <t xml:space="preserve">       </t>
    </r>
    <r>
      <rPr>
        <sz val="14"/>
        <color rgb="FF000000"/>
        <rFont val="Times New Roman"/>
        <family val="1"/>
        <charset val="204"/>
      </rPr>
      <t xml:space="preserve">закупка стендов и фотопечать для установки исторической аллеи памяти «Стеклоград» с историей становления и развития стекольной промышленности ОАО «Стеклозавод «Неман»; </t>
    </r>
  </si>
  <si>
    <t>Организация гуманитарного проекта «Магия хрустального звона»:</t>
  </si>
  <si>
    <r>
      <t>·</t>
    </r>
    <r>
      <rPr>
        <sz val="7"/>
        <color theme="1"/>
        <rFont val="Times New Roman"/>
        <family val="1"/>
        <charset val="204"/>
      </rPr>
      <t xml:space="preserve">       </t>
    </r>
    <r>
      <rPr>
        <sz val="14"/>
        <color theme="1"/>
        <rFont val="Times New Roman"/>
        <family val="1"/>
        <charset val="204"/>
      </rPr>
      <t>разработка концепции мероприятия, составление программы и сценарного плана, написание сценария;</t>
    </r>
  </si>
  <si>
    <r>
      <t>·</t>
    </r>
    <r>
      <rPr>
        <sz val="7"/>
        <color theme="1"/>
        <rFont val="Times New Roman"/>
        <family val="1"/>
        <charset val="204"/>
      </rPr>
      <t xml:space="preserve">       </t>
    </r>
    <r>
      <rPr>
        <sz val="14"/>
        <color theme="1"/>
        <rFont val="Times New Roman"/>
        <family val="1"/>
        <charset val="204"/>
      </rPr>
      <t>разработка проекта по установке тематических площадок;</t>
    </r>
  </si>
  <si>
    <r>
      <t>·</t>
    </r>
    <r>
      <rPr>
        <sz val="7"/>
        <color theme="1"/>
        <rFont val="Times New Roman"/>
        <family val="1"/>
        <charset val="204"/>
      </rPr>
      <t xml:space="preserve">       </t>
    </r>
    <r>
      <rPr>
        <sz val="14"/>
        <color theme="1"/>
        <rFont val="Times New Roman"/>
        <family val="1"/>
        <charset val="204"/>
      </rPr>
      <t>закупка необходимых материалов для реконструкции летней сцены;</t>
    </r>
  </si>
  <si>
    <r>
      <t>·</t>
    </r>
    <r>
      <rPr>
        <sz val="7"/>
        <color theme="1"/>
        <rFont val="Times New Roman"/>
        <family val="1"/>
        <charset val="204"/>
      </rPr>
      <t xml:space="preserve">       </t>
    </r>
    <r>
      <rPr>
        <sz val="14"/>
        <color theme="1"/>
        <rFont val="Times New Roman"/>
        <family val="1"/>
        <charset val="204"/>
      </rPr>
      <t>реконструкция летней сцены;</t>
    </r>
  </si>
  <si>
    <r>
      <t>·</t>
    </r>
    <r>
      <rPr>
        <sz val="7"/>
        <color theme="1"/>
        <rFont val="Times New Roman"/>
        <family val="1"/>
        <charset val="204"/>
      </rPr>
      <t xml:space="preserve">       </t>
    </r>
    <r>
      <rPr>
        <sz val="14"/>
        <color theme="1"/>
        <rFont val="Times New Roman"/>
        <family val="1"/>
        <charset val="204"/>
      </rPr>
      <t>закупка необходимого оборудования и материалов для создания мини-версии ремесленной мастерской по производству стеклянных изделий, ее создание;</t>
    </r>
  </si>
  <si>
    <r>
      <t>Повышение культурной осведомленности и воспитание ценностей</t>
    </r>
    <r>
      <rPr>
        <sz val="10"/>
        <color rgb="FF000000"/>
        <rFont val="Segoe UI"/>
        <family val="2"/>
        <charset val="204"/>
      </rPr>
      <t xml:space="preserve"> </t>
    </r>
  </si>
  <si>
    <t>закупка необходимых материалов для создания аллеи памяти «Стеклоград», ее изготовление.</t>
  </si>
  <si>
    <r>
      <t>Расширение ассортимента гуманитарных инициатив</t>
    </r>
    <r>
      <rPr>
        <sz val="10"/>
        <color rgb="FF000000"/>
        <rFont val="Segoe UI"/>
        <family val="2"/>
        <charset val="204"/>
      </rPr>
      <t xml:space="preserve"> </t>
    </r>
  </si>
  <si>
    <r>
      <t>Формирование и укрепление партнёрских связей</t>
    </r>
    <r>
      <rPr>
        <sz val="10"/>
        <color rgb="FF000000"/>
        <rFont val="Segoe UI"/>
        <family val="2"/>
        <charset val="204"/>
      </rPr>
      <t xml:space="preserve"> </t>
    </r>
  </si>
  <si>
    <r>
      <t>Повышение узнаваемости проекта</t>
    </r>
    <r>
      <rPr>
        <sz val="10"/>
        <color rgb="FF000000"/>
        <rFont val="Segoe UI"/>
        <family val="2"/>
        <charset val="204"/>
      </rPr>
      <t xml:space="preserve"> </t>
    </r>
  </si>
  <si>
    <r>
      <t>Создание базы данных и опыта для дальнейших инициатив</t>
    </r>
    <r>
      <rPr>
        <sz val="10"/>
        <color rgb="FF000000"/>
        <rFont val="Segoe UI"/>
        <family val="2"/>
        <charset val="204"/>
      </rPr>
      <t xml:space="preserve"> </t>
    </r>
  </si>
  <si>
    <t>591345521</t>
  </si>
  <si>
    <t xml:space="preserve">Петрашенко Виолетта Юрьевна </t>
  </si>
  <si>
    <t>5</t>
  </si>
  <si>
    <t>Все категории граждан не зависимо от возраста, национальности и места проживания</t>
  </si>
  <si>
    <t>Республика Беларусь, Гродненская область, Лидский район, г. Березовка</t>
  </si>
  <si>
    <t>Сохранение и преумножение исторического наследия стеклодувов, укрепление профессиональных и культурных связей между работниками стеклозавода</t>
  </si>
  <si>
    <t>100 000</t>
  </si>
  <si>
    <t>90 000</t>
  </si>
  <si>
    <t>12 000</t>
  </si>
  <si>
    <r>
      <rPr>
        <sz val="14"/>
        <color theme="1"/>
        <rFont val="Times New Roman"/>
        <family val="1"/>
        <charset val="204"/>
      </rPr>
      <t>Разработка долгосрочной стратегии по реализации проекта; внедрение новых форматов и технологий для популяризации проекта и привлечению новых посетителей; создание информационной кампании для продвижения проекта; укрепление партнерских связей; анализ оценки эффективности проект</t>
    </r>
    <r>
      <rPr>
        <sz val="16"/>
        <color theme="1"/>
        <rFont val="Times New Roman"/>
        <family val="1"/>
        <charset val="204"/>
      </rPr>
      <t xml:space="preserve">а </t>
    </r>
  </si>
  <si>
    <r>
      <rPr>
        <sz val="14"/>
        <color theme="1"/>
        <rFont val="Times New Roman"/>
        <family val="1"/>
        <charset val="204"/>
      </rPr>
      <t>закупка реквизита для установки мини-версии ремесленной мастерской по производству стеклянных изделий древним способом, в рамках зрелищного шоу «Древнее стеклоделие»;
закупка стендов и фотопечать для установки исторической аллеи памяти «Стеклоград» с историей становления и развития стекольной промышленности ОАО «Стеклозавод «Неман»</t>
    </r>
    <r>
      <rPr>
        <sz val="16"/>
        <color theme="1"/>
        <rFont val="Times New Roman"/>
        <family val="1"/>
        <charset val="204"/>
      </rPr>
      <t xml:space="preserve">
Организация гуманитарного проекта «Магия хрустального звона»:
• разработка концепции мероприятия, составление программы и сценарного плана, написание сценария;
• разработка проекта по установке тематических площадок;
• закупка необходимых материалов для реконструкции летней сцены;
• реконструкция летней сцены;
• закупка необходимого оборудования и материалов для создания мини-версии ремесленной мастерской по производству стеклянных изделий, ее создание;
• закупка необходимых материалов для создания аллеи памяти «Стеклоград», ее изготовление.
</t>
    </r>
  </si>
  <si>
    <r>
      <rPr>
        <sz val="14"/>
        <color theme="1"/>
        <rFont val="Times New Roman"/>
        <family val="1"/>
        <charset val="204"/>
      </rPr>
      <t>Организация гуманитарного проекта «Магия хрустального звона»:
• разработка концепции мероприятия, составление программы и сценарного плана, написание сценария;
• разработка проекта по установке тематических площадок;
• закупка необходимых материалов для реконструкции летней сцены;
• реконструкция летней сцены;
• закупка необходимого оборудования и материалов для создания мини-версии ремесленной мастерской по производству стеклянных изделий, ее создание;
• закупка необходимых материалов для создания аллеи памяти «Стеклоград», ее изготовление.</t>
    </r>
    <r>
      <rPr>
        <sz val="16"/>
        <color theme="1"/>
        <rFont val="Times New Roman"/>
        <family val="1"/>
        <charset val="204"/>
      </rPr>
      <t xml:space="preserve">
</t>
    </r>
  </si>
  <si>
    <r>
      <rPr>
        <sz val="14"/>
        <color theme="1"/>
        <rFont val="Times New Roman"/>
        <family val="1"/>
        <charset val="204"/>
      </rPr>
      <t>Директор</t>
    </r>
    <r>
      <rPr>
        <sz val="16"/>
        <color theme="1"/>
        <rFont val="Times New Roman"/>
        <family val="1"/>
        <charset val="204"/>
      </rPr>
      <t xml:space="preserve"> </t>
    </r>
  </si>
  <si>
    <t>Проект «Магия хрустального звона» заключается в возрождении и популяризации древних технологий производства стеклянных изделий, особенно хрустальных звонов и украшений. Он направлен на сохранение культурного наследия, обучение ремесленным навыкам, создание уникальных изделий ручной работы и развитие традиционных методов производства стекла. Основная идея — воздать должное древним мастерствам, объединить культурные ценности с современными искусствами и способствовать сохранению уникальных технологий производства стеклянных изделий.</t>
  </si>
  <si>
    <t>"The Magic of Crystal Ringing"</t>
  </si>
  <si>
    <t>State Institution "Berezovsky City House of Culture"</t>
  </si>
  <si>
    <t>Republic of Belarus, Grodno region, Lida district, Berezovka.</t>
  </si>
  <si>
    <t>Republic of Belarus, Grodno region, Lida district, Berezovka</t>
  </si>
  <si>
    <t>Director</t>
  </si>
  <si>
    <t>Petrashenko Violetta Yuryevna</t>
  </si>
  <si>
    <t>All categories of citizens, regardless of age, nationality and place of residence.</t>
  </si>
  <si>
    <t>The threat of losing unique knowledge and continuity; weakening cultural and professional ties; the need to popularize heritage beyond the plant</t>
  </si>
  <si>
    <t>Preservation and enhancement of the historical heritage of glassblowers, strengthening professional and cultural ties between glass factory workers.</t>
  </si>
  <si>
    <t xml:space="preserve">The "Magic of Crystal Bells" project aims to revive and popularize ancient technologies for producing glass products, especially crystal bells and jewelry. It aims to preserve cultural heritage, teach craft skills, create unique handicrafts and develop traditional glass production methods. The main idea is to pay tribute to ancient crafts, combine cultural values ​​with modern arts, and promote the preservation of unique glass production technologies. </t>
  </si>
  <si>
    <t xml:space="preserve">Developing a long-term strategy for project implementation; introducing new formats and technologies to popularize the project and attract new visitors; creating an information campaign to promote the project; strengthening partnerships; analyzing the evaluation of project effectiveness. </t>
  </si>
  <si>
    <t>purchasing props for the installation of a mini-version of a craft workshop for the production of glass products using ancient methods, as part of the spectacular show "Ancient Glassmaking";</t>
  </si>
  <si>
    <t>purchase of stands and photo printing for the installation of the historical alley of memory "Steklograd" with the history of the formation and development of the glass industry of JSC "Glass Factory "Neman";</t>
  </si>
  <si>
    <t>Organization of the "Magic of Crystal Chimes" humanitarian project:</t>
  </si>
  <si>
    <t>    development of the event concept, program and scenario planning, and script writing;</t>
  </si>
  <si>
    <t>    development of a project for the installation of thematic venues;</t>
  </si>
  <si>
    <t xml:space="preserve">    procurement of the necessary materials for the reconstruction of the summer stage;</t>
  </si>
  <si>
    <t xml:space="preserve">     reconstruction of the summer stage;</t>
  </si>
  <si>
    <t xml:space="preserve">     procurement of the necessary equipment and materials for the creation of a miniature glass workshop, as well as its construction;</t>
  </si>
  <si>
    <t xml:space="preserve">     procurement of the necessary materials for the creation of the "Steklograd" Memorial Alley, as well as its construction.</t>
  </si>
  <si>
    <t>Raising cultural awareness and fostering values</t>
  </si>
  <si>
    <t>Expanding the range of humanitarian initiatives</t>
  </si>
  <si>
    <t>Forming and strengthening partnerships</t>
  </si>
  <si>
    <t>Increasing project visibility</t>
  </si>
  <si>
    <t>Creating a database and experience for future initiatives</t>
  </si>
  <si>
    <t>purchasing props for the installation of a mini-version of a craft workshop for the production of glass products using ancient methods, as part of the spectacular show "Ancient Glassmaking";; purchase of stands and photo printing for the installation of the historical alley of memory "Steklograd" with the history of the formation and development of the glass industry of JSC "Glass Factory "Neman";</t>
  </si>
  <si>
    <t>Organization of the "Magic of Crystal Chimes" humanitarian project:;     development of the event concept, program and scenario planning, and script writing;;     development of a project for the installation of thematic venues;;     procurement of the necessary materials for the reconstruction of the summer stage;;      reconstruction of the summer stage;;      procurement of the necessary equipment and materials for the creation of a miniature glass workshop, as well as its construction;;      procurement of the necessary materials for the creation of the "Steklograd" Memorial Alley, as well as its construction.</t>
  </si>
  <si>
    <t>Raising cultural awareness and fostering values; ; Expanding the range of humanitarian initiatives; ; Forming and strengthening partnerships; ; Increasing project visibility; ; Creating a database and experience for future initiatives</t>
  </si>
  <si>
    <t>Следующие: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</si>
</sst>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B_r_-;\-* #,##0.00\ _B_r_-;_-* &quot;-&quot;??\ _B_r_-;_-@_-"/>
  </numFmts>
  <fonts count="21">
    <font>
      <sz val="11"/>
      <color theme="1"/>
      <name val="Calibri"/>
      <family val="2"/>
      <scheme val="minor"/>
    </font>
    <font>
      <sz val="11"/>
      <color theme="1"/>
      <name val="Calibri"/>
      <family val="2"/>
      <scheme val="minor"/>
    </font>
    <font>
      <sz val="16"/>
      <color theme="1"/>
      <name val="Times New Roman"/>
      <family val="1"/>
      <charset val="204"/>
    </font>
    <font>
      <b/>
      <sz val="16"/>
      <color theme="1"/>
      <name val="Times New Roman"/>
      <family val="1"/>
      <charset val="204"/>
    </font>
    <font>
      <b/>
      <sz val="16"/>
      <color rgb="FF222222"/>
      <name val="Times New Roman"/>
      <family val="1"/>
      <charset val="204"/>
    </font>
    <font>
      <b/>
      <sz val="20"/>
      <color theme="1"/>
      <name val="Times New Roman"/>
      <family val="1"/>
      <charset val="204"/>
    </font>
    <font>
      <sz val="16"/>
      <color theme="1"/>
      <name val="Calibri"/>
      <family val="2"/>
      <scheme val="minor"/>
    </font>
    <font>
      <sz val="16"/>
      <name val="Times New Roman"/>
      <family val="1"/>
      <charset val="204"/>
    </font>
    <font>
      <sz val="11"/>
      <color rgb="FF222222"/>
      <name val="Arial"/>
      <family val="2"/>
      <charset val="204"/>
    </font>
    <font>
      <sz val="16"/>
      <color rgb="FF222222"/>
      <name val="Times New Roman"/>
      <family val="1"/>
      <charset val="204"/>
    </font>
    <font>
      <sz val="16"/>
      <color rgb="FF000000"/>
      <name val="Times New Roman"/>
      <family val="1"/>
      <charset val="204"/>
    </font>
    <font>
      <sz val="14"/>
      <color theme="1"/>
      <name val="Times New Roman"/>
      <family val="1"/>
      <charset val="204"/>
    </font>
    <font>
      <sz val="14"/>
      <color theme="1"/>
      <name val="Symbol"/>
      <family val="1"/>
      <charset val="2"/>
    </font>
    <font>
      <sz val="7"/>
      <color theme="1"/>
      <name val="Times New Roman"/>
      <family val="1"/>
      <charset val="204"/>
    </font>
    <font>
      <sz val="10"/>
      <color rgb="FF000000"/>
      <name val="Segoe UI"/>
      <family val="2"/>
      <charset val="204"/>
    </font>
    <font>
      <sz val="14"/>
      <color rgb="FF000000"/>
      <name val="Symbol"/>
      <family val="1"/>
      <charset val="2"/>
    </font>
    <font>
      <sz val="7"/>
      <color rgb="FF000000"/>
      <name val="Times New Roman"/>
      <family val="1"/>
      <charset val="204"/>
    </font>
    <font>
      <sz val="14"/>
      <color rgb="FF000000"/>
      <name val="Times New Roman"/>
      <family val="1"/>
      <charset val="204"/>
    </font>
    <font>
      <sz val="14"/>
      <color rgb="FF000000"/>
      <name val="Times New Roman"/>
      <family val="1"/>
      <charset val="204"/>
    </font>
    <font>
      <sz val="17"/>
      <color rgb="FF1F1F1F"/>
      <name val="Inherit"/>
      <charset val="204"/>
    </font>
    <font>
      <sz val="17"/>
      <color rgb="FF1F1F1F"/>
      <name val="Arial"/>
      <family val="2"/>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thick">
        <color indexed="64"/>
      </bottom>
      <diagonal/>
    </border>
  </borders>
  <cellStyleXfs count="2">
    <xf numFmtId="0" fontId="0" fillId="0" borderId="0"/>
    <xf numFmtId="164" fontId="1" fillId="0" borderId="0" applyFont="0" applyFill="0" applyBorder="0" applyAlignment="0" applyProtection="0"/>
  </cellStyleXfs>
  <cellXfs count="70">
    <xf numFmtId="0" fontId="0" fillId="0" borderId="0" xfId="0"/>
    <xf numFmtId="0" fontId="2" fillId="0" borderId="0" xfId="0" applyFont="1"/>
    <xf numFmtId="0" fontId="2" fillId="0" borderId="0" xfId="0" applyFont="1" applyAlignment="1">
      <alignment horizontal="left"/>
    </xf>
    <xf numFmtId="0" fontId="2" fillId="0" borderId="0" xfId="0" applyFont="1" applyBorder="1" applyAlignment="1">
      <alignment wrapText="1"/>
    </xf>
    <xf numFmtId="0" fontId="2" fillId="0" borderId="0" xfId="0" applyFont="1" applyBorder="1" applyAlignment="1"/>
    <xf numFmtId="0" fontId="2" fillId="0" borderId="0" xfId="0" applyFont="1" applyBorder="1" applyAlignment="1">
      <alignment horizontal="left"/>
    </xf>
    <xf numFmtId="0" fontId="2" fillId="0" borderId="0" xfId="0" applyFont="1" applyAlignment="1">
      <alignment vertical="top" wrapText="1"/>
    </xf>
    <xf numFmtId="0" fontId="2" fillId="0" borderId="3" xfId="0" applyFont="1" applyBorder="1" applyAlignment="1">
      <alignment vertical="top" wrapText="1"/>
    </xf>
    <xf numFmtId="0" fontId="6" fillId="0" borderId="0" xfId="0" applyFont="1"/>
    <xf numFmtId="0" fontId="4" fillId="0" borderId="2" xfId="0" applyFont="1" applyFill="1" applyBorder="1" applyAlignment="1">
      <alignment vertical="top" wrapText="1"/>
    </xf>
    <xf numFmtId="49" fontId="2" fillId="0" borderId="1" xfId="0" applyNumberFormat="1" applyFont="1" applyFill="1" applyBorder="1" applyAlignment="1">
      <alignment vertical="top" wrapText="1"/>
    </xf>
    <xf numFmtId="0" fontId="2" fillId="0" borderId="1" xfId="0" applyFont="1" applyFill="1" applyBorder="1" applyAlignment="1">
      <alignment horizontal="left" vertical="top" wrapText="1"/>
    </xf>
    <xf numFmtId="0" fontId="3" fillId="0" borderId="2" xfId="0" applyFont="1" applyFill="1" applyBorder="1" applyAlignment="1">
      <alignment vertical="top" wrapText="1"/>
    </xf>
    <xf numFmtId="0" fontId="3" fillId="0" borderId="2" xfId="0" applyFont="1" applyFill="1" applyBorder="1" applyAlignment="1">
      <alignment horizontal="left" vertical="top" wrapText="1" indent="2"/>
    </xf>
    <xf numFmtId="0" fontId="3" fillId="0" borderId="1" xfId="0" applyFont="1" applyFill="1" applyBorder="1" applyAlignment="1">
      <alignment horizontal="left" vertical="top" wrapText="1" indent="2"/>
    </xf>
    <xf numFmtId="0" fontId="2" fillId="0" borderId="1" xfId="0" applyFont="1" applyFill="1" applyBorder="1" applyAlignment="1">
      <alignment vertical="top" wrapText="1"/>
    </xf>
    <xf numFmtId="0" fontId="2" fillId="0" borderId="2" xfId="0" applyFont="1" applyFill="1" applyBorder="1" applyAlignment="1">
      <alignment horizontal="left" vertical="top" wrapText="1" indent="2"/>
    </xf>
    <xf numFmtId="2" fontId="2" fillId="0" borderId="1" xfId="1" applyNumberFormat="1" applyFont="1" applyFill="1" applyBorder="1" applyAlignment="1">
      <alignment horizontal="left" vertical="top" wrapText="1"/>
    </xf>
    <xf numFmtId="0" fontId="2" fillId="0" borderId="0" xfId="0" applyFont="1" applyFill="1" applyAlignment="1">
      <alignment vertical="top" wrapText="1"/>
    </xf>
    <xf numFmtId="2" fontId="2" fillId="0" borderId="1" xfId="1" applyNumberFormat="1" applyFont="1" applyFill="1" applyBorder="1" applyAlignment="1" applyProtection="1">
      <alignment horizontal="left" vertical="top" wrapText="1"/>
      <protection hidden="1"/>
    </xf>
    <xf numFmtId="49" fontId="2" fillId="0" borderId="1" xfId="0" applyNumberFormat="1" applyFont="1" applyFill="1" applyBorder="1" applyAlignment="1" applyProtection="1">
      <alignment vertical="top" wrapText="1"/>
      <protection locked="0"/>
    </xf>
    <xf numFmtId="0" fontId="2" fillId="0" borderId="1" xfId="0" applyFont="1" applyFill="1" applyBorder="1" applyAlignment="1" applyProtection="1">
      <alignment horizontal="left" vertical="top" wrapText="1"/>
      <protection locked="0"/>
    </xf>
    <xf numFmtId="0" fontId="3" fillId="0" borderId="0" xfId="0" applyFont="1" applyBorder="1" applyAlignment="1"/>
    <xf numFmtId="0" fontId="2" fillId="0" borderId="0" xfId="0" applyFont="1" applyProtection="1">
      <protection locked="0"/>
    </xf>
    <xf numFmtId="0" fontId="6" fillId="0" borderId="0" xfId="0" applyFont="1" applyProtection="1">
      <protection locked="0"/>
    </xf>
    <xf numFmtId="0" fontId="2" fillId="0" borderId="0" xfId="0" applyFont="1" applyAlignment="1" applyProtection="1">
      <alignment horizontal="left"/>
      <protection locked="0"/>
    </xf>
    <xf numFmtId="0" fontId="2" fillId="0" borderId="1" xfId="0" applyFont="1" applyFill="1" applyBorder="1" applyAlignment="1" applyProtection="1">
      <alignment vertical="top" wrapText="1"/>
      <protection locked="0"/>
    </xf>
    <xf numFmtId="49" fontId="7" fillId="0" borderId="1" xfId="0" applyNumberFormat="1" applyFont="1" applyFill="1" applyBorder="1" applyAlignment="1" applyProtection="1">
      <alignment vertical="top" wrapText="1"/>
      <protection locked="0"/>
    </xf>
    <xf numFmtId="49" fontId="2" fillId="0" borderId="0" xfId="0" applyNumberFormat="1" applyFont="1" applyProtection="1">
      <protection locked="0"/>
    </xf>
    <xf numFmtId="2" fontId="2" fillId="0" borderId="1" xfId="1" applyNumberFormat="1" applyFont="1" applyFill="1" applyBorder="1" applyAlignment="1" applyProtection="1">
      <alignment horizontal="left" vertical="top" wrapText="1"/>
      <protection locked="0"/>
    </xf>
    <xf numFmtId="0" fontId="2" fillId="0" borderId="0" xfId="0" applyFont="1" applyBorder="1" applyAlignment="1" applyProtection="1">
      <alignment wrapText="1"/>
      <protection locked="0" hidden="1"/>
    </xf>
    <xf numFmtId="0" fontId="8" fillId="0" borderId="0" xfId="0" applyFont="1"/>
    <xf numFmtId="0" fontId="2" fillId="0" borderId="0" xfId="0" applyFont="1" applyAlignment="1">
      <alignment wrapText="1"/>
    </xf>
    <xf numFmtId="0" fontId="9" fillId="0" borderId="1" xfId="0" applyFont="1" applyFill="1" applyBorder="1" applyAlignment="1">
      <alignment vertical="top" wrapText="1"/>
    </xf>
    <xf numFmtId="49" fontId="2" fillId="0" borderId="1" xfId="0" applyNumberFormat="1" applyFont="1" applyFill="1" applyBorder="1" applyAlignment="1" applyProtection="1">
      <alignment horizontal="left" vertical="top" wrapText="1"/>
      <protection locked="0"/>
    </xf>
    <xf numFmtId="49" fontId="2" fillId="0" borderId="1" xfId="0" applyNumberFormat="1" applyFont="1" applyFill="1" applyBorder="1" applyAlignment="1">
      <alignment horizontal="left" vertical="top" wrapText="1"/>
    </xf>
    <xf numFmtId="0" fontId="2" fillId="0" borderId="0" xfId="0" applyFont="1" applyAlignment="1">
      <alignment horizontal="left" wrapText="1"/>
    </xf>
    <xf numFmtId="0" fontId="2" fillId="0" borderId="1" xfId="0" applyFont="1" applyBorder="1" applyAlignment="1">
      <alignment horizontal="left" vertical="top" wrapText="1"/>
    </xf>
    <xf numFmtId="49" fontId="2" fillId="0" borderId="1" xfId="0" applyNumberFormat="1" applyFont="1" applyBorder="1" applyAlignment="1" applyProtection="1">
      <alignment vertical="top" wrapText="1"/>
    </xf>
    <xf numFmtId="0" fontId="2" fillId="0" borderId="1" xfId="0" applyFont="1" applyBorder="1" applyAlignment="1" applyProtection="1">
      <alignment vertical="top" wrapText="1"/>
    </xf>
    <xf numFmtId="49" fontId="3" fillId="0" borderId="5" xfId="0" applyNumberFormat="1" applyFont="1" applyBorder="1" applyAlignment="1" applyProtection="1"/>
    <xf numFmtId="0" fontId="2" fillId="0" borderId="0" xfId="0" applyFont="1" applyBorder="1" applyAlignment="1" applyProtection="1">
      <protection locked="0"/>
    </xf>
    <xf numFmtId="0" fontId="2" fillId="0" borderId="0" xfId="0" applyFont="1" applyBorder="1" applyProtection="1">
      <protection locked="0"/>
    </xf>
    <xf numFmtId="0" fontId="6" fillId="0" borderId="0" xfId="0" applyFont="1" applyBorder="1" applyProtection="1">
      <protection locked="0"/>
    </xf>
    <xf numFmtId="0" fontId="3" fillId="0" borderId="5" xfId="0" applyFont="1" applyBorder="1" applyAlignment="1" applyProtection="1"/>
    <xf numFmtId="0" fontId="2" fillId="0" borderId="0" xfId="0" applyFont="1" applyBorder="1" applyAlignment="1" applyProtection="1">
      <alignment horizontal="left"/>
      <protection locked="0"/>
    </xf>
    <xf numFmtId="0" fontId="10" fillId="0" borderId="1" xfId="0" applyFont="1" applyBorder="1" applyAlignment="1">
      <alignment horizontal="left" vertical="top" wrapText="1"/>
    </xf>
    <xf numFmtId="0" fontId="2" fillId="0" borderId="1" xfId="0" applyFont="1" applyBorder="1" applyAlignment="1">
      <alignment horizontal="left" vertical="top"/>
    </xf>
    <xf numFmtId="0" fontId="2" fillId="0" borderId="0" xfId="0" applyFont="1" applyAlignment="1">
      <alignment horizontal="left" vertical="top"/>
    </xf>
    <xf numFmtId="0" fontId="11" fillId="0" borderId="0" xfId="0" applyFont="1"/>
    <xf numFmtId="0" fontId="14" fillId="0" borderId="0" xfId="0" applyFont="1"/>
    <xf numFmtId="3" fontId="2" fillId="0" borderId="1" xfId="0" applyNumberFormat="1" applyFont="1" applyFill="1" applyBorder="1" applyAlignment="1">
      <alignment horizontal="left" vertical="top" wrapText="1"/>
    </xf>
    <xf numFmtId="0" fontId="15" fillId="0" borderId="0" xfId="0" applyFont="1" applyAlignment="1">
      <alignment horizontal="justify" vertical="center"/>
    </xf>
    <xf numFmtId="0" fontId="11" fillId="0" borderId="0" xfId="0" applyFont="1" applyAlignment="1">
      <alignment vertical="center"/>
    </xf>
    <xf numFmtId="0" fontId="12" fillId="0" borderId="0" xfId="0" applyFont="1" applyAlignment="1">
      <alignment horizontal="left" vertical="center" indent="11"/>
    </xf>
    <xf numFmtId="49" fontId="11" fillId="0" borderId="1" xfId="0" applyNumberFormat="1" applyFont="1" applyFill="1" applyBorder="1" applyAlignment="1">
      <alignment horizontal="left" vertical="top" wrapText="1"/>
    </xf>
    <xf numFmtId="49" fontId="11" fillId="0" borderId="1" xfId="0" applyNumberFormat="1" applyFont="1" applyFill="1" applyBorder="1" applyAlignment="1" applyProtection="1">
      <alignment horizontal="left" vertical="top" wrapText="1"/>
      <protection locked="0"/>
    </xf>
    <xf numFmtId="0" fontId="18" fillId="0" borderId="0" xfId="0" applyFont="1"/>
    <xf numFmtId="49" fontId="11" fillId="0" borderId="1" xfId="1" applyNumberFormat="1" applyFont="1" applyFill="1" applyBorder="1" applyAlignment="1">
      <alignment horizontal="left" vertical="top" wrapText="1"/>
    </xf>
    <xf numFmtId="49" fontId="11" fillId="0" borderId="1" xfId="1" applyNumberFormat="1" applyFont="1" applyFill="1" applyBorder="1" applyAlignment="1" applyProtection="1">
      <alignment horizontal="left" vertical="top" wrapText="1"/>
      <protection hidden="1"/>
    </xf>
    <xf numFmtId="0" fontId="19" fillId="0" borderId="0" xfId="0" applyFont="1" applyAlignment="1">
      <alignment horizontal="left" vertical="center"/>
    </xf>
    <xf numFmtId="0" fontId="20" fillId="0" borderId="0" xfId="0" applyFont="1"/>
    <xf numFmtId="0" fontId="5" fillId="0" borderId="0" xfId="0" applyFont="1" applyAlignment="1">
      <alignment horizontal="left" vertical="top" wrapText="1"/>
    </xf>
    <xf numFmtId="0" fontId="2" fillId="0" borderId="2" xfId="0" applyFont="1" applyFill="1" applyBorder="1" applyAlignment="1">
      <alignment horizontal="left" wrapText="1"/>
    </xf>
    <xf numFmtId="0" fontId="2" fillId="0" borderId="4" xfId="0" applyFont="1" applyFill="1" applyBorder="1" applyAlignment="1">
      <alignment horizontal="left" wrapText="1"/>
    </xf>
    <xf numFmtId="0" fontId="2" fillId="0" borderId="2" xfId="0" applyFont="1" applyFill="1" applyBorder="1" applyAlignment="1">
      <alignment vertical="top" wrapText="1"/>
    </xf>
    <xf numFmtId="0" fontId="2" fillId="0" borderId="4" xfId="0" applyFont="1" applyFill="1" applyBorder="1" applyAlignment="1">
      <alignment vertical="top" wrapText="1"/>
    </xf>
    <xf numFmtId="0" fontId="5" fillId="0" borderId="3" xfId="0" applyFont="1" applyBorder="1" applyAlignment="1">
      <alignment horizontal="center" vertical="center" wrapText="1"/>
    </xf>
    <xf numFmtId="0" fontId="5" fillId="0" borderId="0" xfId="0" applyFont="1" applyAlignment="1">
      <alignment horizontal="center" vertical="center"/>
    </xf>
    <xf numFmtId="0" fontId="3" fillId="0" borderId="0" xfId="0" applyFont="1" applyAlignment="1">
      <alignment horizontal="left"/>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587375</xdr:colOff>
      <xdr:row>1</xdr:row>
      <xdr:rowOff>365125</xdr:rowOff>
    </xdr:from>
    <xdr:to>
      <xdr:col>3</xdr:col>
      <xdr:colOff>952500</xdr:colOff>
      <xdr:row>2</xdr:row>
      <xdr:rowOff>127000</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9890125" y="1444625"/>
          <a:ext cx="968375" cy="269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200" b="1">
              <a:solidFill>
                <a:schemeClr val="bg1"/>
              </a:solidFill>
              <a:latin typeface="Times New Roman" panose="02020603050405020304" pitchFamily="18" charset="0"/>
              <a:cs typeface="Times New Roman" panose="02020603050405020304" pitchFamily="18" charset="0"/>
            </a:rPr>
            <a:t>Обновить</a:t>
          </a:r>
          <a:endParaRPr lang="en-US" sz="1200" b="1">
            <a:solidFill>
              <a:schemeClr val="bg1"/>
            </a:solidFill>
            <a:latin typeface="Times New Roman" panose="02020603050405020304" pitchFamily="18" charset="0"/>
            <a:cs typeface="Times New Roman" panose="02020603050405020304" pitchFamily="18" charset="0"/>
          </a:endParaRPr>
        </a:p>
      </xdr:txBody>
    </xdr:sp>
    <xdr:clientData/>
  </xdr:twoCellAnchor>
  <xdr:twoCellAnchor>
    <xdr:from>
      <xdr:col>2</xdr:col>
      <xdr:colOff>438150</xdr:colOff>
      <xdr:row>1</xdr:row>
      <xdr:rowOff>152399</xdr:rowOff>
    </xdr:from>
    <xdr:to>
      <xdr:col>3</xdr:col>
      <xdr:colOff>901700</xdr:colOff>
      <xdr:row>2</xdr:row>
      <xdr:rowOff>374650</xdr:rowOff>
    </xdr:to>
    <xdr:sp macro="[0]!ЗаполнитьАгрегацию" textlink="">
      <xdr:nvSpPr>
        <xdr:cNvPr id="2" name="Штриховая стрелка вправо 1">
          <a:extLst>
            <a:ext uri="{FF2B5EF4-FFF2-40B4-BE49-F238E27FC236}">
              <a16:creationId xmlns:a16="http://schemas.microsoft.com/office/drawing/2014/main" id="{00000000-0008-0000-0400-000002000000}"/>
            </a:ext>
          </a:extLst>
        </xdr:cNvPr>
        <xdr:cNvSpPr/>
      </xdr:nvSpPr>
      <xdr:spPr>
        <a:xfrm flipH="1">
          <a:off x="9782175" y="1238249"/>
          <a:ext cx="1073150" cy="736601"/>
        </a:xfrm>
        <a:prstGeom prst="stripedRightArrow">
          <a:avLst/>
        </a:prstGeom>
        <a:solidFill>
          <a:schemeClr val="accent6">
            <a:alpha val="50000"/>
          </a:schemeClr>
        </a:solidFill>
        <a:ln w="19050">
          <a:solidFill>
            <a:schemeClr val="accent6">
              <a:lumMod val="75000"/>
            </a:schemeClr>
          </a:solidFill>
        </a:ln>
        <a:effectLst>
          <a:outerShdw blurRad="50800" dist="38100" dir="18900000" algn="bl" rotWithShape="0">
            <a:prstClr val="black">
              <a:alpha val="40000"/>
            </a:prstClr>
          </a:outerShdw>
          <a:softEdge rad="12700"/>
        </a:effectLst>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600">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590550</xdr:colOff>
      <xdr:row>1</xdr:row>
      <xdr:rowOff>361950</xdr:rowOff>
    </xdr:from>
    <xdr:ext cx="835100" cy="280205"/>
    <xdr:sp macro="" textlink="">
      <xdr:nvSpPr>
        <xdr:cNvPr id="5" name="TextBox 4">
          <a:extLst>
            <a:ext uri="{FF2B5EF4-FFF2-40B4-BE49-F238E27FC236}">
              <a16:creationId xmlns:a16="http://schemas.microsoft.com/office/drawing/2014/main" id="{00000000-0008-0000-0900-000005000000}"/>
            </a:ext>
          </a:extLst>
        </xdr:cNvPr>
        <xdr:cNvSpPr txBox="1"/>
      </xdr:nvSpPr>
      <xdr:spPr>
        <a:xfrm>
          <a:off x="9934575" y="1447800"/>
          <a:ext cx="835100"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ru-RU" sz="1200" b="1">
              <a:solidFill>
                <a:schemeClr val="bg1"/>
              </a:solidFill>
            </a:rPr>
            <a:t>Обновить</a:t>
          </a:r>
          <a:endParaRPr lang="en-US" sz="1200" b="1">
            <a:solidFill>
              <a:schemeClr val="bg1"/>
            </a:solidFill>
          </a:endParaRPr>
        </a:p>
      </xdr:txBody>
    </xdr:sp>
    <xdr:clientData/>
  </xdr:oneCellAnchor>
  <xdr:twoCellAnchor>
    <xdr:from>
      <xdr:col>2</xdr:col>
      <xdr:colOff>447675</xdr:colOff>
      <xdr:row>1</xdr:row>
      <xdr:rowOff>152399</xdr:rowOff>
    </xdr:from>
    <xdr:to>
      <xdr:col>4</xdr:col>
      <xdr:colOff>294151</xdr:colOff>
      <xdr:row>2</xdr:row>
      <xdr:rowOff>371473</xdr:rowOff>
    </xdr:to>
    <xdr:sp macro="[0]!CreateAggregation" textlink="">
      <xdr:nvSpPr>
        <xdr:cNvPr id="4" name="Штриховая стрелка вправо 3">
          <a:extLst>
            <a:ext uri="{FF2B5EF4-FFF2-40B4-BE49-F238E27FC236}">
              <a16:creationId xmlns:a16="http://schemas.microsoft.com/office/drawing/2014/main" id="{00000000-0008-0000-0900-000004000000}"/>
            </a:ext>
          </a:extLst>
        </xdr:cNvPr>
        <xdr:cNvSpPr/>
      </xdr:nvSpPr>
      <xdr:spPr>
        <a:xfrm rot="10800000">
          <a:off x="9791700" y="1238249"/>
          <a:ext cx="1065676" cy="704849"/>
        </a:xfrm>
        <a:prstGeom prst="stripedRightArrow">
          <a:avLst/>
        </a:prstGeom>
        <a:solidFill>
          <a:schemeClr val="accent6">
            <a:alpha val="50000"/>
          </a:schemeClr>
        </a:solidFill>
        <a:ln w="19050">
          <a:solidFill>
            <a:schemeClr val="accent6">
              <a:lumMod val="75000"/>
            </a:schemeClr>
          </a:solidFill>
        </a:ln>
        <a:effectLst>
          <a:outerShdw blurRad="50800" dist="38100" dir="18900000" algn="b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6">
            <a:alpha val="50000"/>
          </a:schemeClr>
        </a:solidFill>
        <a:ln>
          <a:noFill/>
        </a:ln>
      </a:spPr>
      <a:bodyPr vertOverflow="clip" horzOverflow="clip" rtlCol="0" anchor="t"/>
      <a:lstStyle>
        <a:defPPr algn="l">
          <a:defRPr sz="1100">
            <a:latin typeface="Times New Roman" panose="02020603050405020304" pitchFamily="18" charset="0"/>
            <a:cs typeface="Times New Roman" panose="02020603050405020304" pitchFamily="18" charset="0"/>
          </a:defRPr>
        </a:defPPr>
      </a:lstStyle>
      <a:style>
        <a:lnRef idx="0">
          <a:scrgbClr r="0" g="0" b="0"/>
        </a:lnRef>
        <a:fillRef idx="0">
          <a:scrgbClr r="0" g="0" b="0"/>
        </a:fillRef>
        <a:effectRef idx="0">
          <a:scrgbClr r="0" g="0" b="0"/>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tabColor theme="9" tint="0.39997558519241921"/>
  </sheetPr>
  <dimension ref="A1:W25"/>
  <sheetViews>
    <sheetView view="pageBreakPreview" zoomScale="70" zoomScaleNormal="95" zoomScaleSheetLayoutView="70" workbookViewId="0">
      <selection activeCell="B5" sqref="B5"/>
    </sheetView>
  </sheetViews>
  <sheetFormatPr defaultColWidth="9.109375" defaultRowHeight="21"/>
  <cols>
    <col min="1" max="1" width="60.88671875" style="6" customWidth="1"/>
    <col min="2" max="2" width="210.33203125" style="18" customWidth="1"/>
    <col min="3" max="23" width="9.109375" style="3"/>
    <col min="24" max="16384" width="9.109375" style="1"/>
  </cols>
  <sheetData>
    <row r="1" spans="1:5" ht="48.75" customHeight="1">
      <c r="A1" s="62" t="s">
        <v>0</v>
      </c>
      <c r="B1" s="62"/>
      <c r="E1" s="30"/>
    </row>
    <row r="2" spans="1:5" ht="7.5" customHeight="1">
      <c r="A2" s="7"/>
    </row>
    <row r="3" spans="1:5" ht="20.25" hidden="1" customHeight="1">
      <c r="A3" s="9" t="s">
        <v>1</v>
      </c>
      <c r="B3" s="27"/>
    </row>
    <row r="4" spans="1:5" ht="20.25" hidden="1" customHeight="1">
      <c r="A4" s="9" t="s">
        <v>2</v>
      </c>
      <c r="B4" s="21"/>
    </row>
    <row r="5" spans="1:5" ht="20.25" customHeight="1">
      <c r="A5" s="9" t="s">
        <v>11</v>
      </c>
      <c r="B5" s="20" t="s">
        <v>83</v>
      </c>
    </row>
    <row r="6" spans="1:5" ht="20.25" customHeight="1">
      <c r="A6" s="12" t="s">
        <v>12</v>
      </c>
      <c r="B6" s="21">
        <v>5</v>
      </c>
    </row>
    <row r="7" spans="1:5" ht="20.25" customHeight="1">
      <c r="A7" s="63" t="s">
        <v>13</v>
      </c>
      <c r="B7" s="64"/>
    </row>
    <row r="8" spans="1:5" ht="20.25" customHeight="1">
      <c r="A8" s="13" t="s">
        <v>18</v>
      </c>
      <c r="B8" s="21">
        <v>591345521</v>
      </c>
    </row>
    <row r="9" spans="1:5">
      <c r="A9" s="14" t="s">
        <v>14</v>
      </c>
      <c r="B9" s="20" t="s">
        <v>73</v>
      </c>
    </row>
    <row r="10" spans="1:5">
      <c r="A10" s="14" t="s">
        <v>15</v>
      </c>
      <c r="B10" s="20" t="s">
        <v>74</v>
      </c>
    </row>
    <row r="11" spans="1:5">
      <c r="A11" s="14" t="s">
        <v>17</v>
      </c>
      <c r="B11" s="20" t="s">
        <v>75</v>
      </c>
    </row>
    <row r="12" spans="1:5">
      <c r="A12" s="14" t="s">
        <v>16</v>
      </c>
      <c r="B12" s="20" t="s">
        <v>76</v>
      </c>
    </row>
    <row r="13" spans="1:5">
      <c r="A13" s="14" t="s">
        <v>19</v>
      </c>
      <c r="B13" s="10" t="s">
        <v>77</v>
      </c>
    </row>
    <row r="14" spans="1:5" ht="62.25" customHeight="1">
      <c r="A14" s="9" t="s">
        <v>8</v>
      </c>
      <c r="B14" s="49" t="s">
        <v>78</v>
      </c>
    </row>
    <row r="15" spans="1:5" ht="41.25" customHeight="1">
      <c r="A15" s="9" t="s">
        <v>9</v>
      </c>
      <c r="B15" s="10" t="s">
        <v>80</v>
      </c>
    </row>
    <row r="16" spans="1:5" ht="61.2">
      <c r="A16" s="9" t="s">
        <v>20</v>
      </c>
      <c r="B16" s="50" t="s">
        <v>81</v>
      </c>
    </row>
    <row r="17" spans="1:2" ht="60.75" customHeight="1">
      <c r="A17" s="9" t="s">
        <v>7</v>
      </c>
      <c r="B17" s="49" t="s">
        <v>79</v>
      </c>
    </row>
    <row r="18" spans="1:2" ht="60.75" customHeight="1">
      <c r="A18" s="9" t="s">
        <v>21</v>
      </c>
      <c r="B18" s="10" t="s">
        <v>111</v>
      </c>
    </row>
    <row r="19" spans="1:2" ht="20.25" customHeight="1">
      <c r="A19" s="65" t="s">
        <v>23</v>
      </c>
      <c r="B19" s="66"/>
    </row>
    <row r="20" spans="1:2" ht="20.25" customHeight="1">
      <c r="A20" s="13" t="s">
        <v>3</v>
      </c>
      <c r="B20" s="51">
        <v>100000</v>
      </c>
    </row>
    <row r="21" spans="1:2" ht="20.25" customHeight="1">
      <c r="A21" s="13" t="s">
        <v>5</v>
      </c>
      <c r="B21" s="11" t="s">
        <v>50</v>
      </c>
    </row>
    <row r="22" spans="1:2" ht="20.25" customHeight="1">
      <c r="A22" s="16" t="s">
        <v>6</v>
      </c>
      <c r="B22" s="19">
        <f>B23+B24</f>
        <v>102000</v>
      </c>
    </row>
    <row r="23" spans="1:2" ht="20.25" customHeight="1">
      <c r="A23" s="13" t="s">
        <v>24</v>
      </c>
      <c r="B23" s="17">
        <v>90000</v>
      </c>
    </row>
    <row r="24" spans="1:2" ht="20.25" customHeight="1">
      <c r="A24" s="13" t="s">
        <v>4</v>
      </c>
      <c r="B24" s="17">
        <v>12000</v>
      </c>
    </row>
    <row r="25" spans="1:2" ht="63" customHeight="1">
      <c r="A25" s="9" t="s">
        <v>25</v>
      </c>
      <c r="B25" s="15" t="s">
        <v>82</v>
      </c>
    </row>
  </sheetData>
  <sheetProtection algorithmName="SHA-512" hashValue="QOQJeUR41AuQPu38yDnh6rxOr2DAh7eRKfgWvw2PWixauPAPuelLZChNe62zz/lyu6QcRN3YeY9W72v3U1rAUQ==" saltValue="05pf9mXJ8fR+oQqFqUli3A==" spinCount="100000" sheet="1" objects="1" scenarios="1"/>
  <protectedRanges>
    <protectedRange sqref="B13:B18 B20:B21 B23:B25" name="разрешено для редактирования"/>
  </protectedRanges>
  <mergeCells count="3">
    <mergeCell ref="A1:B1"/>
    <mergeCell ref="A7:B7"/>
    <mergeCell ref="A19:B19"/>
  </mergeCells>
  <dataValidations xWindow="1070" yWindow="708" count="5">
    <dataValidation type="whole" allowBlank="1" showInputMessage="1" showErrorMessage="1" errorTitle="Формат ячейки" error="Значение ячейки должно быть циферным, 9 символов" sqref="B8 B4" xr:uid="{00000000-0002-0000-0000-000000000000}">
      <formula1>100000000</formula1>
      <formula2>999999999</formula2>
    </dataValidation>
    <dataValidation type="decimal" allowBlank="1" showInputMessage="1" showErrorMessage="1" errorTitle="Формат ячейки" error="Введите сумму" sqref="B24" xr:uid="{00000000-0002-0000-0000-000001000000}">
      <formula1>0</formula1>
      <formula2>999999999999</formula2>
    </dataValidation>
    <dataValidation type="whole" allowBlank="1" showInputMessage="1" showErrorMessage="1" errorTitle="Формат ячейки" error="Введите целое число" sqref="B6" xr:uid="{00000000-0002-0000-0000-000002000000}">
      <formula1>0</formula1>
      <formula2>100</formula2>
    </dataValidation>
    <dataValidation type="whole" operator="greaterThan" allowBlank="1" showInputMessage="1" showErrorMessage="1" errorTitle="Формат ячейки" error="Введите целое число" sqref="B20" xr:uid="{00000000-0002-0000-0000-000004000000}">
      <formula1>0</formula1>
    </dataValidation>
    <dataValidation type="decimal" operator="greaterThan" allowBlank="1" showInputMessage="1" showErrorMessage="1" errorTitle="Формат ячейки" error="Введите сумму &gt;0" sqref="B23" xr:uid="{00000000-0002-0000-0000-000005000000}">
      <formula1>0</formula1>
    </dataValidation>
  </dataValidations>
  <pageMargins left="0.7" right="0.7" top="0.75" bottom="0.75" header="0.3" footer="0.3"/>
  <pageSetup paperSize="9" scale="32" orientation="portrait" verticalDpi="0" r:id="rId1"/>
  <extLst>
    <ext xmlns:x14="http://schemas.microsoft.com/office/spreadsheetml/2009/9/main" uri="{CCE6A557-97BC-4b89-ADB6-D9C93CAAB3DF}">
      <x14:dataValidations xmlns:xm="http://schemas.microsoft.com/office/excel/2006/main" xWindow="1070" yWindow="708" count="1">
        <x14:dataValidation type="list" allowBlank="1" showInputMessage="1" showErrorMessage="1" promptTitle="Подсказка" prompt="Воспользуйтесь выпадаюзим списком для выбора валюты" xr:uid="{00000000-0002-0000-0000-000006000000}">
          <x14:formula1>
            <xm:f>Справочник!$A$2:$A$8</xm:f>
          </x14:formula1>
          <xm:sqref>B21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Лист11">
    <tabColor theme="0" tint="-0.249977111117893"/>
  </sheetPr>
  <dimension ref="A1:B22"/>
  <sheetViews>
    <sheetView showGridLines="0" view="pageBreakPreview" topLeftCell="A22" zoomScale="70" zoomScaleNormal="70" zoomScaleSheetLayoutView="70" workbookViewId="0">
      <selection activeCell="B6" sqref="B6"/>
    </sheetView>
  </sheetViews>
  <sheetFormatPr defaultColWidth="9.109375" defaultRowHeight="21"/>
  <cols>
    <col min="1" max="1" width="44.6640625" style="32" customWidth="1"/>
    <col min="2" max="2" width="95.44140625" style="48" customWidth="1"/>
    <col min="3" max="16384" width="9.109375" style="1"/>
  </cols>
  <sheetData>
    <row r="1" spans="1:2" ht="85.5" customHeight="1">
      <c r="A1" s="68" t="s">
        <v>71</v>
      </c>
      <c r="B1" s="68"/>
    </row>
    <row r="2" spans="1:2" ht="38.25" customHeight="1">
      <c r="A2" s="46" t="s">
        <v>48</v>
      </c>
      <c r="B2" s="47" t="s">
        <v>113</v>
      </c>
    </row>
    <row r="3" spans="1:2" ht="30" customHeight="1">
      <c r="A3" s="11" t="s">
        <v>37</v>
      </c>
      <c r="B3" s="47" t="s">
        <v>115</v>
      </c>
    </row>
    <row r="4" spans="1:2" ht="30" customHeight="1">
      <c r="A4" s="11" t="s">
        <v>36</v>
      </c>
      <c r="B4" s="47" t="s">
        <v>116</v>
      </c>
    </row>
    <row r="5" spans="1:2" ht="42">
      <c r="A5" s="11" t="s">
        <v>72</v>
      </c>
      <c r="B5" s="47" t="s">
        <v>117</v>
      </c>
    </row>
    <row r="6" spans="1:2" ht="30" customHeight="1">
      <c r="A6" s="11" t="s">
        <v>46</v>
      </c>
      <c r="B6" s="47">
        <v>375291108434</v>
      </c>
    </row>
    <row r="7" spans="1:2" ht="40.5" customHeight="1">
      <c r="A7" s="33" t="s">
        <v>27</v>
      </c>
      <c r="B7" s="47" t="s">
        <v>112</v>
      </c>
    </row>
    <row r="8" spans="1:2" ht="30" customHeight="1">
      <c r="A8" s="15" t="s">
        <v>28</v>
      </c>
      <c r="B8" s="47">
        <v>5</v>
      </c>
    </row>
    <row r="9" spans="1:2" ht="40.5" customHeight="1">
      <c r="A9" s="33" t="s">
        <v>29</v>
      </c>
      <c r="B9" s="47" t="s">
        <v>118</v>
      </c>
    </row>
    <row r="10" spans="1:2" ht="30" customHeight="1">
      <c r="A10" s="33" t="s">
        <v>45</v>
      </c>
      <c r="B10" s="47" t="s">
        <v>114</v>
      </c>
    </row>
    <row r="11" spans="1:2" ht="81" customHeight="1">
      <c r="A11" s="33" t="s">
        <v>44</v>
      </c>
      <c r="B11" s="47" t="s">
        <v>119</v>
      </c>
    </row>
    <row r="12" spans="1:2" ht="66" customHeight="1">
      <c r="A12" s="33" t="s">
        <v>41</v>
      </c>
      <c r="B12" s="47" t="s">
        <v>120</v>
      </c>
    </row>
    <row r="13" spans="1:2" ht="61.5" customHeight="1">
      <c r="A13" s="33" t="s">
        <v>40</v>
      </c>
      <c r="B13" s="47" t="s">
        <v>121</v>
      </c>
    </row>
    <row r="14" spans="1:2" ht="30" customHeight="1">
      <c r="A14" s="11" t="s">
        <v>35</v>
      </c>
      <c r="B14" s="47">
        <v>100000</v>
      </c>
    </row>
    <row r="15" spans="1:2" ht="30" customHeight="1">
      <c r="A15" s="11" t="s">
        <v>39</v>
      </c>
      <c r="B15" s="47" t="s">
        <v>50</v>
      </c>
    </row>
    <row r="16" spans="1:2" ht="30" customHeight="1">
      <c r="A16" s="11" t="s">
        <v>33</v>
      </c>
      <c r="B16" s="47">
        <v>102000</v>
      </c>
    </row>
    <row r="17" spans="1:2" ht="30" customHeight="1">
      <c r="A17" s="11" t="s">
        <v>31</v>
      </c>
      <c r="B17" s="47">
        <v>90000</v>
      </c>
    </row>
    <row r="18" spans="1:2" ht="30" customHeight="1">
      <c r="A18" s="11" t="s">
        <v>32</v>
      </c>
      <c r="B18" s="47">
        <v>12000</v>
      </c>
    </row>
    <row r="19" spans="1:2" ht="102" customHeight="1">
      <c r="A19" s="33" t="s">
        <v>38</v>
      </c>
      <c r="B19" s="47" t="s">
        <v>122</v>
      </c>
    </row>
    <row r="20" spans="1:2" ht="108.75" customHeight="1">
      <c r="A20" s="39" t="s">
        <v>70</v>
      </c>
      <c r="B20" s="47" t="s">
        <v>137</v>
      </c>
    </row>
    <row r="21" spans="1:2" ht="102" customHeight="1">
      <c r="A21" s="39" t="s">
        <v>69</v>
      </c>
      <c r="B21" s="47" t="s">
        <v>138</v>
      </c>
    </row>
    <row r="22" spans="1:2" ht="108.75" customHeight="1">
      <c r="A22" s="39" t="s">
        <v>68</v>
      </c>
      <c r="B22" s="47" t="s">
        <v>139</v>
      </c>
    </row>
  </sheetData>
  <dataConsolidate link="1"/>
  <mergeCells count="1">
    <mergeCell ref="A1:B1"/>
  </mergeCells>
  <pageMargins left="0.61" right="0.28000000000000003" top="0.75" bottom="0.67" header="0.3" footer="0.3"/>
  <pageSetup paperSize="9" scale="55"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Лист9">
    <tabColor theme="0" tint="-0.249977111117893"/>
  </sheetPr>
  <dimension ref="A1:B8"/>
  <sheetViews>
    <sheetView view="pageBreakPreview" zoomScaleNormal="100" zoomScaleSheetLayoutView="100" workbookViewId="0">
      <selection activeCell="D33" sqref="D33"/>
    </sheetView>
  </sheetViews>
  <sheetFormatPr defaultRowHeight="14.4"/>
  <cols>
    <col min="1" max="1" width="29" customWidth="1"/>
    <col min="2" max="2" width="22.5546875" customWidth="1"/>
  </cols>
  <sheetData>
    <row r="1" spans="1:2" ht="20.399999999999999">
      <c r="A1" s="69" t="s">
        <v>49</v>
      </c>
      <c r="B1" s="69"/>
    </row>
    <row r="2" spans="1:2">
      <c r="A2" s="31" t="s">
        <v>50</v>
      </c>
      <c r="B2" s="31" t="s">
        <v>62</v>
      </c>
    </row>
    <row r="3" spans="1:2">
      <c r="A3" s="31" t="s">
        <v>51</v>
      </c>
      <c r="B3" s="31" t="s">
        <v>61</v>
      </c>
    </row>
    <row r="4" spans="1:2">
      <c r="A4" s="31" t="s">
        <v>52</v>
      </c>
      <c r="B4" s="31" t="s">
        <v>58</v>
      </c>
    </row>
    <row r="5" spans="1:2">
      <c r="A5" s="31" t="s">
        <v>56</v>
      </c>
      <c r="B5" s="31" t="s">
        <v>57</v>
      </c>
    </row>
    <row r="6" spans="1:2">
      <c r="A6" s="31" t="s">
        <v>54</v>
      </c>
      <c r="B6" s="31" t="s">
        <v>60</v>
      </c>
    </row>
    <row r="7" spans="1:2">
      <c r="A7" s="31" t="s">
        <v>53</v>
      </c>
      <c r="B7" s="31" t="s">
        <v>63</v>
      </c>
    </row>
    <row r="8" spans="1:2">
      <c r="A8" s="31" t="s">
        <v>55</v>
      </c>
      <c r="B8" s="31" t="s">
        <v>59</v>
      </c>
    </row>
  </sheetData>
  <sheetProtection algorithmName="SHA-512" hashValue="m3bVfkkeRa9NlUckeIPTtzjFkYdsZ3S3WkTXRhHnzfLEsV6WD3wXeYwQxVlxq9w8DZcYxN5iB27LTNqY+rkrFA==" saltValue="ABwyc56w9D1GSs0FO34kkg==" spinCount="100000" sheet="1" objects="1" scenarios="1"/>
  <mergeCells count="1">
    <mergeCell ref="A1:B1"/>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Лист2">
    <tabColor theme="9" tint="0.79998168889431442"/>
  </sheetPr>
  <dimension ref="A1:X4"/>
  <sheetViews>
    <sheetView view="pageBreakPreview" zoomScaleNormal="100" zoomScaleSheetLayoutView="100" workbookViewId="0">
      <selection activeCell="A2" sqref="A2"/>
    </sheetView>
  </sheetViews>
  <sheetFormatPr defaultColWidth="9.109375" defaultRowHeight="21"/>
  <cols>
    <col min="1" max="1" width="246.88671875" style="28" customWidth="1"/>
    <col min="2" max="16384" width="9.109375" style="1"/>
  </cols>
  <sheetData>
    <row r="1" spans="1:24" ht="21.6" thickBot="1">
      <c r="A1" s="40" t="s">
        <v>22</v>
      </c>
      <c r="B1" s="22"/>
    </row>
    <row r="2" spans="1:24" ht="21.6" thickTop="1">
      <c r="A2" s="28" t="s">
        <v>140</v>
      </c>
      <c r="B2" s="4"/>
      <c r="C2" s="4"/>
      <c r="D2" s="4"/>
      <c r="E2" s="4"/>
      <c r="F2" s="4"/>
      <c r="G2" s="4"/>
      <c r="H2" s="4"/>
      <c r="I2" s="4"/>
      <c r="J2" s="4"/>
      <c r="K2" s="4"/>
      <c r="L2" s="4"/>
      <c r="M2" s="4"/>
      <c r="N2" s="4"/>
      <c r="O2" s="4"/>
      <c r="P2" s="4"/>
      <c r="Q2" s="4"/>
      <c r="R2" s="4"/>
      <c r="S2" s="4"/>
      <c r="T2" s="4"/>
      <c r="U2" s="4"/>
      <c r="V2" s="4"/>
      <c r="W2" s="4"/>
      <c r="X2" s="4"/>
    </row>
    <row r="3" spans="1:24">
      <c r="A3" s="52" t="s">
        <v>84</v>
      </c>
      <c r="B3" s="4"/>
      <c r="C3" s="4"/>
      <c r="D3" s="4"/>
      <c r="E3" s="4"/>
      <c r="F3" s="4"/>
      <c r="G3" s="4"/>
      <c r="H3" s="4"/>
      <c r="I3" s="4"/>
      <c r="J3" s="4"/>
      <c r="K3" s="4"/>
      <c r="L3" s="4"/>
      <c r="M3" s="4"/>
      <c r="N3" s="4"/>
      <c r="O3" s="4"/>
      <c r="P3" s="4"/>
      <c r="Q3" s="4"/>
      <c r="R3" s="4"/>
      <c r="S3" s="4"/>
      <c r="T3" s="4"/>
      <c r="U3" s="4"/>
      <c r="V3" s="4"/>
      <c r="W3" s="4"/>
      <c r="X3" s="4"/>
    </row>
    <row r="4" spans="1:24">
      <c r="A4" s="52" t="s">
        <v>85</v>
      </c>
      <c r="B4" s="4"/>
      <c r="C4" s="4"/>
      <c r="D4" s="4"/>
      <c r="E4" s="4"/>
      <c r="F4" s="4"/>
      <c r="G4" s="4"/>
      <c r="H4" s="4"/>
      <c r="I4" s="4"/>
      <c r="J4" s="4"/>
      <c r="K4" s="4"/>
      <c r="L4" s="4"/>
      <c r="M4" s="4"/>
      <c r="N4" s="4"/>
      <c r="O4" s="4"/>
      <c r="P4" s="4"/>
      <c r="Q4" s="4"/>
      <c r="R4" s="4"/>
      <c r="S4" s="4"/>
      <c r="T4" s="4"/>
      <c r="U4" s="4"/>
      <c r="V4" s="4"/>
      <c r="W4" s="4"/>
      <c r="X4" s="4"/>
    </row>
  </sheetData>
  <sheetProtection algorithmName="SHA-512" hashValue="mKA1gtS9M/jgjMN9jhGB5G0A9Y/B910qqQ57snNOV3tJ1qfvzYqQc2aSjQB+CFktJQ098njsOHaYSFSHcDX/ag==" saltValue="GwvyCWFJ+eurq/+lorq62g==" spinCount="100000" sheet="1" objects="1" scenarios="1"/>
  <dataValidations count="1">
    <dataValidation allowBlank="1" showInputMessage="1" showErrorMessage="1" promptTitle="Внимание!" prompt="Каждую задачу (пункт) вносите с новой строки" sqref="A2" xr:uid="{00000000-0002-0000-0100-000000000000}"/>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Лист3">
    <tabColor theme="9" tint="0.79998168889431442"/>
  </sheetPr>
  <dimension ref="A1:X27"/>
  <sheetViews>
    <sheetView view="pageBreakPreview" zoomScaleNormal="100" zoomScaleSheetLayoutView="100" workbookViewId="0">
      <selection activeCell="A2" sqref="A2:A8"/>
    </sheetView>
  </sheetViews>
  <sheetFormatPr defaultColWidth="9.109375" defaultRowHeight="21"/>
  <cols>
    <col min="1" max="1" width="246.88671875" style="24" customWidth="1"/>
    <col min="2" max="16384" width="9.109375" style="8"/>
  </cols>
  <sheetData>
    <row r="1" spans="1:24" s="1" customFormat="1" ht="21.6" thickBot="1">
      <c r="A1" s="44" t="s">
        <v>26</v>
      </c>
      <c r="B1" s="22"/>
    </row>
    <row r="2" spans="1:24" s="1" customFormat="1" ht="21.6" thickTop="1">
      <c r="A2" s="53" t="s">
        <v>86</v>
      </c>
      <c r="B2" s="4"/>
      <c r="C2" s="4"/>
      <c r="D2" s="4"/>
      <c r="E2" s="4"/>
      <c r="F2" s="4"/>
      <c r="G2" s="4"/>
      <c r="H2" s="4"/>
      <c r="I2" s="4"/>
      <c r="J2" s="4"/>
      <c r="K2" s="4"/>
      <c r="L2" s="4"/>
      <c r="M2" s="4"/>
      <c r="N2" s="4"/>
      <c r="O2" s="4"/>
      <c r="P2" s="4"/>
      <c r="Q2" s="4"/>
      <c r="R2" s="4"/>
      <c r="S2" s="4"/>
      <c r="T2" s="4"/>
      <c r="U2" s="4"/>
      <c r="V2" s="4"/>
      <c r="W2" s="4"/>
      <c r="X2" s="4"/>
    </row>
    <row r="3" spans="1:24" s="1" customFormat="1">
      <c r="A3" s="54" t="s">
        <v>87</v>
      </c>
      <c r="B3" s="4"/>
      <c r="C3" s="4"/>
      <c r="D3" s="4"/>
      <c r="E3" s="4"/>
      <c r="F3" s="4"/>
      <c r="G3" s="4"/>
      <c r="H3" s="4"/>
      <c r="I3" s="4"/>
      <c r="J3" s="4"/>
      <c r="K3" s="4"/>
      <c r="L3" s="4"/>
      <c r="M3" s="4"/>
      <c r="N3" s="4"/>
      <c r="O3" s="4"/>
      <c r="P3" s="4"/>
      <c r="Q3" s="4"/>
      <c r="R3" s="4"/>
      <c r="S3" s="4"/>
      <c r="T3" s="4"/>
      <c r="U3" s="4"/>
      <c r="V3" s="4"/>
      <c r="W3" s="4"/>
      <c r="X3" s="4"/>
    </row>
    <row r="4" spans="1:24" s="1" customFormat="1">
      <c r="A4" s="54" t="s">
        <v>88</v>
      </c>
      <c r="B4" s="4"/>
      <c r="C4" s="4"/>
      <c r="D4" s="4"/>
      <c r="E4" s="4"/>
      <c r="F4" s="4"/>
      <c r="G4" s="4"/>
      <c r="H4" s="4"/>
      <c r="I4" s="4"/>
      <c r="J4" s="4"/>
      <c r="K4" s="4"/>
      <c r="L4" s="4"/>
      <c r="M4" s="4"/>
      <c r="N4" s="4"/>
      <c r="O4" s="4"/>
      <c r="P4" s="4"/>
      <c r="Q4" s="4"/>
      <c r="R4" s="4"/>
      <c r="S4" s="4"/>
      <c r="T4" s="4"/>
      <c r="U4" s="4"/>
      <c r="V4" s="4"/>
      <c r="W4" s="4"/>
      <c r="X4" s="4"/>
    </row>
    <row r="5" spans="1:24" s="1" customFormat="1">
      <c r="A5" s="54" t="s">
        <v>89</v>
      </c>
    </row>
    <row r="6" spans="1:24" s="1" customFormat="1">
      <c r="A6" s="54" t="s">
        <v>90</v>
      </c>
    </row>
    <row r="7" spans="1:24">
      <c r="A7" s="54" t="s">
        <v>91</v>
      </c>
    </row>
    <row r="8" spans="1:24">
      <c r="A8" s="49" t="s">
        <v>93</v>
      </c>
    </row>
    <row r="9" spans="1:24">
      <c r="A9" s="43"/>
    </row>
    <row r="10" spans="1:24">
      <c r="A10" s="43"/>
    </row>
    <row r="11" spans="1:24">
      <c r="A11" s="43"/>
    </row>
    <row r="12" spans="1:24">
      <c r="A12" s="43"/>
    </row>
    <row r="13" spans="1:24">
      <c r="A13" s="43"/>
    </row>
    <row r="14" spans="1:24">
      <c r="A14" s="43"/>
    </row>
    <row r="15" spans="1:24">
      <c r="A15" s="43"/>
    </row>
    <row r="16" spans="1:24">
      <c r="A16" s="43"/>
    </row>
    <row r="17" spans="1:1">
      <c r="A17" s="43"/>
    </row>
    <row r="18" spans="1:1">
      <c r="A18" s="43"/>
    </row>
    <row r="19" spans="1:1">
      <c r="A19" s="43"/>
    </row>
    <row r="20" spans="1:1">
      <c r="A20" s="43"/>
    </row>
    <row r="21" spans="1:1">
      <c r="A21" s="43"/>
    </row>
    <row r="22" spans="1:1">
      <c r="A22" s="43"/>
    </row>
    <row r="23" spans="1:1">
      <c r="A23" s="43"/>
    </row>
    <row r="24" spans="1:1">
      <c r="A24" s="43"/>
    </row>
    <row r="25" spans="1:1">
      <c r="A25" s="43"/>
    </row>
    <row r="26" spans="1:1">
      <c r="A26" s="43"/>
    </row>
    <row r="27" spans="1:1">
      <c r="A27" s="43"/>
    </row>
  </sheetData>
  <sheetProtection algorithmName="SHA-512" hashValue="RD7IaypTz7GEEjvPvRMFPazhu4cksQmwihn4l1430OB9irMFl7lojSCfAXEwwywm01c7MtVNStCGkXOKdxfYjg==" saltValue="tE4W/Z6Rso6Bm0opYjZ0LA==" spinCount="100000" sheet="1" objects="1" scenarios="1"/>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Лист4">
    <tabColor theme="9" tint="0.79998168889431442"/>
  </sheetPr>
  <dimension ref="A1:AB6"/>
  <sheetViews>
    <sheetView view="pageBreakPreview" zoomScaleNormal="100" zoomScaleSheetLayoutView="100" workbookViewId="0">
      <selection activeCell="A6" sqref="A2:A6"/>
    </sheetView>
  </sheetViews>
  <sheetFormatPr defaultColWidth="9.109375" defaultRowHeight="21"/>
  <cols>
    <col min="1" max="1" width="246.88671875" style="25" customWidth="1"/>
    <col min="2" max="16384" width="9.109375" style="2"/>
  </cols>
  <sheetData>
    <row r="1" spans="1:28" ht="21.6" thickBot="1">
      <c r="A1" s="44" t="s">
        <v>10</v>
      </c>
      <c r="B1" s="22"/>
      <c r="C1" s="22"/>
      <c r="D1" s="22"/>
    </row>
    <row r="2" spans="1:28" ht="21.6" thickTop="1">
      <c r="A2" s="50" t="s">
        <v>92</v>
      </c>
      <c r="B2" s="4"/>
      <c r="C2" s="4"/>
      <c r="D2" s="4"/>
      <c r="E2" s="4"/>
      <c r="F2" s="4"/>
      <c r="G2" s="4"/>
      <c r="H2" s="4"/>
      <c r="I2" s="4"/>
      <c r="J2" s="4"/>
      <c r="K2" s="4"/>
      <c r="L2" s="4"/>
      <c r="M2" s="4"/>
      <c r="N2" s="4"/>
      <c r="O2" s="4"/>
      <c r="P2" s="4"/>
      <c r="Q2" s="4"/>
      <c r="R2" s="4"/>
      <c r="S2" s="4"/>
      <c r="T2" s="4"/>
      <c r="U2" s="4"/>
      <c r="V2" s="4"/>
      <c r="W2" s="4"/>
      <c r="X2" s="4"/>
      <c r="Y2" s="5"/>
      <c r="Z2" s="5"/>
      <c r="AA2" s="5"/>
      <c r="AB2" s="5"/>
    </row>
    <row r="3" spans="1:28">
      <c r="A3" s="50" t="s">
        <v>94</v>
      </c>
      <c r="B3" s="4"/>
      <c r="C3" s="4"/>
      <c r="D3" s="4"/>
      <c r="E3" s="4"/>
      <c r="F3" s="4"/>
      <c r="G3" s="4"/>
      <c r="H3" s="4"/>
      <c r="I3" s="4"/>
      <c r="J3" s="4"/>
      <c r="K3" s="4"/>
      <c r="L3" s="4"/>
      <c r="M3" s="4"/>
      <c r="N3" s="4"/>
      <c r="O3" s="4"/>
      <c r="P3" s="4"/>
      <c r="Q3" s="4"/>
      <c r="R3" s="4"/>
      <c r="S3" s="4"/>
      <c r="T3" s="4"/>
      <c r="U3" s="4"/>
      <c r="V3" s="4"/>
      <c r="W3" s="4"/>
      <c r="X3" s="4"/>
      <c r="Y3" s="5"/>
      <c r="Z3" s="5"/>
      <c r="AA3" s="5"/>
      <c r="AB3" s="5"/>
    </row>
    <row r="4" spans="1:28">
      <c r="A4" s="50" t="s">
        <v>95</v>
      </c>
    </row>
    <row r="5" spans="1:28">
      <c r="A5" s="50" t="s">
        <v>96</v>
      </c>
    </row>
    <row r="6" spans="1:28">
      <c r="A6" s="50" t="s">
        <v>97</v>
      </c>
    </row>
  </sheetData>
  <sheetProtection algorithmName="SHA-512" hashValue="QztpJWgfinANuS5HCT771/27IQlF+u7uAwvVc4KaHX6ZuuGLe8tfIoM3kDiRFDr3RfXivjeU/1Zf+hlAc25OHg==" saltValue="A0XOK7rTBYErw+rHKvb/Yw==" spinCount="100000" sheet="1" objects="1" scenarios="1"/>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Лист10">
    <tabColor theme="0" tint="-0.249977111117893"/>
  </sheetPr>
  <dimension ref="A1:B27"/>
  <sheetViews>
    <sheetView showGridLines="0" view="pageBreakPreview" zoomScaleNormal="70" zoomScaleSheetLayoutView="100" workbookViewId="0">
      <selection activeCell="B18" sqref="B18"/>
    </sheetView>
  </sheetViews>
  <sheetFormatPr defaultColWidth="9.109375" defaultRowHeight="21"/>
  <cols>
    <col min="1" max="1" width="44.6640625" style="32" customWidth="1"/>
    <col min="2" max="2" width="96.88671875" style="36" customWidth="1"/>
    <col min="3" max="3" width="9.109375" style="1"/>
    <col min="4" max="4" width="18.33203125" style="1" customWidth="1"/>
    <col min="5" max="16384" width="9.109375" style="1"/>
  </cols>
  <sheetData>
    <row r="1" spans="1:2" ht="85.5" customHeight="1">
      <c r="A1" s="67" t="s">
        <v>67</v>
      </c>
      <c r="B1" s="67"/>
    </row>
    <row r="2" spans="1:2" ht="42">
      <c r="A2" s="11" t="s">
        <v>13</v>
      </c>
      <c r="B2" s="57" t="s">
        <v>73</v>
      </c>
    </row>
    <row r="3" spans="1:2" ht="30" customHeight="1">
      <c r="A3" s="11" t="s">
        <v>18</v>
      </c>
      <c r="B3" s="34" t="s">
        <v>98</v>
      </c>
    </row>
    <row r="4" spans="1:2" ht="30" customHeight="1">
      <c r="A4" s="11" t="s">
        <v>15</v>
      </c>
      <c r="B4" s="56" t="s">
        <v>74</v>
      </c>
    </row>
    <row r="5" spans="1:2" ht="30" customHeight="1">
      <c r="A5" s="11" t="s">
        <v>17</v>
      </c>
      <c r="B5" s="34" t="s">
        <v>110</v>
      </c>
    </row>
    <row r="6" spans="1:2" ht="30" customHeight="1">
      <c r="A6" s="11" t="s">
        <v>16</v>
      </c>
      <c r="B6" s="56" t="s">
        <v>99</v>
      </c>
    </row>
    <row r="7" spans="1:2" ht="30" customHeight="1">
      <c r="A7" s="11" t="s">
        <v>19</v>
      </c>
      <c r="B7" s="55" t="s">
        <v>77</v>
      </c>
    </row>
    <row r="8" spans="1:2" ht="40.5" customHeight="1">
      <c r="A8" s="33" t="s">
        <v>11</v>
      </c>
      <c r="B8" s="56" t="s">
        <v>83</v>
      </c>
    </row>
    <row r="9" spans="1:2" ht="30" customHeight="1">
      <c r="A9" s="15" t="s">
        <v>12</v>
      </c>
      <c r="B9" s="56" t="s">
        <v>100</v>
      </c>
    </row>
    <row r="10" spans="1:2" ht="40.5" customHeight="1">
      <c r="A10" s="33" t="s">
        <v>8</v>
      </c>
      <c r="B10" s="55" t="s">
        <v>101</v>
      </c>
    </row>
    <row r="11" spans="1:2" ht="30" customHeight="1">
      <c r="A11" s="33" t="s">
        <v>9</v>
      </c>
      <c r="B11" s="55" t="s">
        <v>102</v>
      </c>
    </row>
    <row r="12" spans="1:2" ht="81" customHeight="1">
      <c r="A12" s="33" t="s">
        <v>20</v>
      </c>
      <c r="B12" s="55" t="s">
        <v>81</v>
      </c>
    </row>
    <row r="13" spans="1:2" ht="66" customHeight="1">
      <c r="A13" s="33" t="s">
        <v>7</v>
      </c>
      <c r="B13" s="55" t="s">
        <v>103</v>
      </c>
    </row>
    <row r="14" spans="1:2" ht="61.5" customHeight="1">
      <c r="A14" s="33" t="s">
        <v>21</v>
      </c>
      <c r="B14" s="55" t="s">
        <v>111</v>
      </c>
    </row>
    <row r="15" spans="1:2" ht="30" customHeight="1">
      <c r="A15" s="11" t="s">
        <v>3</v>
      </c>
      <c r="B15" s="55" t="s">
        <v>104</v>
      </c>
    </row>
    <row r="16" spans="1:2" ht="30" customHeight="1">
      <c r="A16" s="11" t="s">
        <v>5</v>
      </c>
      <c r="B16" s="55" t="s">
        <v>50</v>
      </c>
    </row>
    <row r="17" spans="1:2" ht="30" customHeight="1">
      <c r="A17" s="11" t="s">
        <v>6</v>
      </c>
      <c r="B17" s="59" t="s">
        <v>105</v>
      </c>
    </row>
    <row r="18" spans="1:2" ht="30" customHeight="1">
      <c r="A18" s="11" t="s">
        <v>24</v>
      </c>
      <c r="B18" s="58" t="s">
        <v>105</v>
      </c>
    </row>
    <row r="19" spans="1:2" ht="30" customHeight="1">
      <c r="A19" s="11" t="s">
        <v>4</v>
      </c>
      <c r="B19" s="58" t="s">
        <v>106</v>
      </c>
    </row>
    <row r="20" spans="1:2" ht="102" customHeight="1">
      <c r="A20" s="33" t="s">
        <v>25</v>
      </c>
      <c r="B20" s="35" t="s">
        <v>107</v>
      </c>
    </row>
    <row r="21" spans="1:2" ht="108.75" customHeight="1">
      <c r="A21" s="38" t="s">
        <v>64</v>
      </c>
      <c r="B21" s="37" t="s">
        <v>108</v>
      </c>
    </row>
    <row r="22" spans="1:2" ht="102" customHeight="1">
      <c r="A22" s="39" t="s">
        <v>65</v>
      </c>
      <c r="B22" s="37" t="s">
        <v>109</v>
      </c>
    </row>
    <row r="23" spans="1:2" ht="108.75" customHeight="1">
      <c r="A23" s="39" t="s">
        <v>66</v>
      </c>
      <c r="B23" s="50" t="s">
        <v>92</v>
      </c>
    </row>
    <row r="24" spans="1:2">
      <c r="B24" s="50" t="s">
        <v>94</v>
      </c>
    </row>
    <row r="25" spans="1:2">
      <c r="B25" s="50" t="s">
        <v>95</v>
      </c>
    </row>
    <row r="26" spans="1:2">
      <c r="B26" s="50" t="s">
        <v>96</v>
      </c>
    </row>
    <row r="27" spans="1:2">
      <c r="B27" s="50" t="s">
        <v>97</v>
      </c>
    </row>
  </sheetData>
  <protectedRanges>
    <protectedRange sqref="B7" name="разрешено для редактирования"/>
    <protectedRange sqref="B15:B16 B18:B20 B10:B14" name="разрешено для редактирования_1"/>
  </protectedRanges>
  <dataConsolidate link="1"/>
  <mergeCells count="1">
    <mergeCell ref="A1:B1"/>
  </mergeCells>
  <pageMargins left="0.61" right="0.28000000000000003" top="0.75" bottom="0.67" header="0.3" footer="0.3"/>
  <pageSetup paperSize="9" scale="61"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Лист5">
    <tabColor theme="9" tint="0.39997558519241921"/>
  </sheetPr>
  <dimension ref="A1:W22"/>
  <sheetViews>
    <sheetView tabSelected="1" view="pageBreakPreview" zoomScale="70" zoomScaleNormal="55" zoomScaleSheetLayoutView="70" workbookViewId="0">
      <selection activeCell="B3" sqref="B3"/>
    </sheetView>
  </sheetViews>
  <sheetFormatPr defaultColWidth="9.109375" defaultRowHeight="21"/>
  <cols>
    <col min="1" max="1" width="57.109375" style="6" customWidth="1"/>
    <col min="2" max="2" width="210.33203125" style="18" customWidth="1"/>
    <col min="3" max="23" width="9.109375" style="3"/>
    <col min="24" max="16384" width="9.109375" style="1"/>
  </cols>
  <sheetData>
    <row r="1" spans="1:2" ht="48.75" customHeight="1">
      <c r="A1" s="62" t="s">
        <v>71</v>
      </c>
      <c r="B1" s="62"/>
    </row>
    <row r="2" spans="1:2" ht="7.5" customHeight="1">
      <c r="A2" s="7"/>
    </row>
    <row r="3" spans="1:2" s="3" customFormat="1" ht="20.25" customHeight="1">
      <c r="A3" s="9" t="s">
        <v>27</v>
      </c>
      <c r="B3" s="60" t="s">
        <v>112</v>
      </c>
    </row>
    <row r="4" spans="1:2" s="3" customFormat="1" ht="20.25" customHeight="1">
      <c r="A4" s="12" t="s">
        <v>28</v>
      </c>
      <c r="B4" s="21">
        <v>5</v>
      </c>
    </row>
    <row r="5" spans="1:2" s="3" customFormat="1" ht="20.25" customHeight="1">
      <c r="A5" s="63" t="s">
        <v>47</v>
      </c>
      <c r="B5" s="64"/>
    </row>
    <row r="6" spans="1:2" s="3" customFormat="1">
      <c r="A6" s="14" t="s">
        <v>48</v>
      </c>
      <c r="B6" s="60" t="s">
        <v>113</v>
      </c>
    </row>
    <row r="7" spans="1:2" s="3" customFormat="1">
      <c r="A7" s="14" t="s">
        <v>37</v>
      </c>
      <c r="B7" s="20" t="s">
        <v>115</v>
      </c>
    </row>
    <row r="8" spans="1:2" s="3" customFormat="1">
      <c r="A8" s="14" t="s">
        <v>36</v>
      </c>
      <c r="B8" s="60" t="s">
        <v>116</v>
      </c>
    </row>
    <row r="9" spans="1:2" s="3" customFormat="1">
      <c r="A9" s="14" t="s">
        <v>72</v>
      </c>
      <c r="B9" s="20" t="s">
        <v>117</v>
      </c>
    </row>
    <row r="10" spans="1:2" s="3" customFormat="1">
      <c r="A10" s="14" t="s">
        <v>46</v>
      </c>
      <c r="B10" s="20" t="s">
        <v>77</v>
      </c>
    </row>
    <row r="11" spans="1:2" s="3" customFormat="1" ht="62.25" customHeight="1">
      <c r="A11" s="9" t="s">
        <v>29</v>
      </c>
      <c r="B11" s="20" t="s">
        <v>118</v>
      </c>
    </row>
    <row r="12" spans="1:2" s="3" customFormat="1" ht="41.25" customHeight="1">
      <c r="A12" s="9" t="s">
        <v>45</v>
      </c>
      <c r="B12" s="20" t="s">
        <v>114</v>
      </c>
    </row>
    <row r="13" spans="1:2" s="3" customFormat="1" ht="61.2">
      <c r="A13" s="9" t="s">
        <v>44</v>
      </c>
      <c r="B13" s="26" t="s">
        <v>119</v>
      </c>
    </row>
    <row r="14" spans="1:2" s="3" customFormat="1" ht="60.75" customHeight="1">
      <c r="A14" s="9" t="s">
        <v>41</v>
      </c>
      <c r="B14" s="20" t="s">
        <v>120</v>
      </c>
    </row>
    <row r="15" spans="1:2" s="3" customFormat="1" ht="60.75" customHeight="1">
      <c r="A15" s="9" t="s">
        <v>40</v>
      </c>
      <c r="B15" s="20" t="s">
        <v>121</v>
      </c>
    </row>
    <row r="16" spans="1:2" s="3" customFormat="1" ht="20.25" customHeight="1">
      <c r="A16" s="65" t="s">
        <v>34</v>
      </c>
      <c r="B16" s="66"/>
    </row>
    <row r="17" spans="1:2" s="3" customFormat="1" ht="20.25" customHeight="1">
      <c r="A17" s="13" t="s">
        <v>35</v>
      </c>
      <c r="B17" s="21">
        <v>100000</v>
      </c>
    </row>
    <row r="18" spans="1:2" s="3" customFormat="1" ht="20.25" customHeight="1">
      <c r="A18" s="13" t="s">
        <v>39</v>
      </c>
      <c r="B18" s="21" t="s">
        <v>50</v>
      </c>
    </row>
    <row r="19" spans="1:2" s="3" customFormat="1" ht="20.25" customHeight="1">
      <c r="A19" s="16" t="s">
        <v>33</v>
      </c>
      <c r="B19" s="19">
        <f>B20+B21</f>
        <v>102000</v>
      </c>
    </row>
    <row r="20" spans="1:2" s="3" customFormat="1" ht="20.25" customHeight="1">
      <c r="A20" s="13" t="s">
        <v>31</v>
      </c>
      <c r="B20" s="29">
        <v>90000</v>
      </c>
    </row>
    <row r="21" spans="1:2" s="3" customFormat="1" ht="20.25" customHeight="1">
      <c r="A21" s="13" t="s">
        <v>32</v>
      </c>
      <c r="B21" s="29">
        <v>12000</v>
      </c>
    </row>
    <row r="22" spans="1:2" s="3" customFormat="1" ht="63" customHeight="1">
      <c r="A22" s="9" t="s">
        <v>38</v>
      </c>
      <c r="B22" s="26" t="s">
        <v>122</v>
      </c>
    </row>
  </sheetData>
  <sheetProtection algorithmName="SHA-512" hashValue="Ql5UadtATtb/Wq15a6xorLIr1kq2P/kOeul5dw5CzKJDfyaFSY+z3QyML7WGQ2bOAok8eCg9VWwjXAc0Yne1sA==" saltValue="yuvPajFKSMDA4q1tQIoBEg==" spinCount="100000" sheet="1" objects="1" scenarios="1"/>
  <mergeCells count="3">
    <mergeCell ref="A1:B1"/>
    <mergeCell ref="A5:B5"/>
    <mergeCell ref="A16:B16"/>
  </mergeCells>
  <dataValidations count="4">
    <dataValidation type="whole" allowBlank="1" showInputMessage="1" showErrorMessage="1" errorTitle="Формат ячейки" error="Введите целое число" sqref="B4" xr:uid="{00000000-0002-0000-0500-000000000000}">
      <formula1>0</formula1>
      <formula2>99</formula2>
    </dataValidation>
    <dataValidation type="decimal" operator="greaterThanOrEqual" allowBlank="1" showInputMessage="1" showErrorMessage="1" errorTitle="Формат ячейки" error="Введите сумму" sqref="B21" xr:uid="{00000000-0002-0000-0500-000001000000}">
      <formula1>0</formula1>
    </dataValidation>
    <dataValidation type="whole" operator="greaterThan" allowBlank="1" showInputMessage="1" showErrorMessage="1" errorTitle="Формат ячейки" error="Введите целое число" sqref="B17" xr:uid="{00000000-0002-0000-0500-000002000000}">
      <formula1>0</formula1>
    </dataValidation>
    <dataValidation type="decimal" operator="greaterThan" allowBlank="1" showInputMessage="1" showErrorMessage="1" errorTitle="Формат ячейки" error="Введите сумму &gt;0" sqref="B20" xr:uid="{00000000-0002-0000-0500-000003000000}">
      <formula1>0</formula1>
    </dataValidation>
  </dataValidations>
  <pageMargins left="0.7" right="0.7" top="0.75" bottom="0.75" header="0.3" footer="0.3"/>
  <pageSetup paperSize="9" scale="32"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promptTitle="Подсказка" prompt="Воспользуйтесь выпадающим списком для выбора валюты" xr:uid="{00000000-0002-0000-0500-000004000000}">
          <x14:formula1>
            <xm:f>Справочник!$A$2:$A$8</xm:f>
          </x14:formula1>
          <xm:sqref>B18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Лист6">
    <tabColor theme="9" tint="0.79998168889431442"/>
  </sheetPr>
  <dimension ref="A1:X5"/>
  <sheetViews>
    <sheetView view="pageBreakPreview" zoomScaleNormal="100" zoomScaleSheetLayoutView="100" workbookViewId="0">
      <selection activeCell="A3" sqref="A3"/>
    </sheetView>
  </sheetViews>
  <sheetFormatPr defaultColWidth="9.109375" defaultRowHeight="21"/>
  <cols>
    <col min="1" max="1" width="246.88671875" style="23" customWidth="1"/>
    <col min="2" max="16384" width="9.109375" style="1"/>
  </cols>
  <sheetData>
    <row r="1" spans="1:24" ht="21.6" thickBot="1">
      <c r="A1" s="44" t="s">
        <v>42</v>
      </c>
      <c r="B1" s="22"/>
    </row>
    <row r="2" spans="1:24" ht="21.6" thickTop="1">
      <c r="A2" s="60" t="s">
        <v>123</v>
      </c>
      <c r="B2" s="4"/>
      <c r="C2" s="4"/>
      <c r="D2" s="4"/>
      <c r="E2" s="4"/>
      <c r="F2" s="4"/>
      <c r="G2" s="4"/>
      <c r="H2" s="4"/>
      <c r="I2" s="4"/>
      <c r="J2" s="4"/>
      <c r="K2" s="4"/>
      <c r="L2" s="4"/>
      <c r="M2" s="4"/>
      <c r="N2" s="4"/>
      <c r="O2" s="4"/>
      <c r="P2" s="4"/>
      <c r="Q2" s="4"/>
      <c r="R2" s="4"/>
      <c r="S2" s="4"/>
      <c r="T2" s="4"/>
      <c r="U2" s="4"/>
      <c r="V2" s="4"/>
      <c r="W2" s="4"/>
      <c r="X2" s="4"/>
    </row>
    <row r="3" spans="1:24" ht="21.6">
      <c r="A3" s="61" t="s">
        <v>124</v>
      </c>
      <c r="B3" s="4"/>
      <c r="C3" s="4"/>
      <c r="D3" s="4"/>
      <c r="E3" s="4"/>
      <c r="F3" s="4"/>
      <c r="G3" s="4"/>
      <c r="H3" s="4"/>
      <c r="I3" s="4"/>
      <c r="J3" s="4"/>
      <c r="K3" s="4"/>
      <c r="L3" s="4"/>
      <c r="M3" s="4"/>
      <c r="N3" s="4"/>
      <c r="O3" s="4"/>
      <c r="P3" s="4"/>
      <c r="Q3" s="4"/>
      <c r="R3" s="4"/>
      <c r="S3" s="4"/>
      <c r="T3" s="4"/>
      <c r="U3" s="4"/>
      <c r="V3" s="4"/>
      <c r="W3" s="4"/>
      <c r="X3" s="4"/>
    </row>
    <row r="4" spans="1:24">
      <c r="A4" s="41"/>
      <c r="B4" s="4"/>
      <c r="C4" s="4"/>
      <c r="D4" s="4"/>
      <c r="E4" s="4"/>
      <c r="F4" s="4"/>
      <c r="G4" s="4"/>
      <c r="H4" s="4"/>
      <c r="I4" s="4"/>
      <c r="J4" s="4"/>
      <c r="K4" s="4"/>
      <c r="L4" s="4"/>
      <c r="M4" s="4"/>
      <c r="N4" s="4"/>
      <c r="O4" s="4"/>
      <c r="P4" s="4"/>
      <c r="Q4" s="4"/>
      <c r="R4" s="4"/>
      <c r="S4" s="4"/>
      <c r="T4" s="4"/>
      <c r="U4" s="4"/>
      <c r="V4" s="4"/>
      <c r="W4" s="4"/>
      <c r="X4" s="4"/>
    </row>
    <row r="5" spans="1:24">
      <c r="A5" s="42"/>
    </row>
  </sheetData>
  <sheetProtection algorithmName="SHA-512" hashValue="j4WMyulVPhmWrDitDNic3tIdGFZvBYE1N5+BheOOrNQTbw6pj7ToZRuoD1VLiJymUq3feVX+fkIv2/LiL6f7zw==" saltValue="/B7flBzMfbZsCjWLPQT5ew==" spinCount="100000" sheet="1" objects="1" scenarios="1"/>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Лист7">
    <tabColor theme="9" tint="0.79998168889431442"/>
  </sheetPr>
  <dimension ref="A1:X8"/>
  <sheetViews>
    <sheetView view="pageBreakPreview" zoomScaleNormal="100" zoomScaleSheetLayoutView="100" workbookViewId="0">
      <selection activeCell="A12" sqref="A12"/>
    </sheetView>
  </sheetViews>
  <sheetFormatPr defaultColWidth="9.109375" defaultRowHeight="21"/>
  <cols>
    <col min="1" max="1" width="246.88671875" style="24" customWidth="1"/>
    <col min="2" max="16384" width="9.109375" style="8"/>
  </cols>
  <sheetData>
    <row r="1" spans="1:24" s="1" customFormat="1" ht="21.6" thickBot="1">
      <c r="A1" s="44" t="s">
        <v>30</v>
      </c>
      <c r="B1" s="22"/>
    </row>
    <row r="2" spans="1:24" s="1" customFormat="1" ht="21.6" thickTop="1">
      <c r="A2" s="41" t="s">
        <v>125</v>
      </c>
      <c r="B2" s="4"/>
      <c r="C2" s="4"/>
      <c r="D2" s="4"/>
      <c r="E2" s="4"/>
      <c r="F2" s="4"/>
      <c r="G2" s="4"/>
      <c r="H2" s="4"/>
      <c r="I2" s="4"/>
      <c r="J2" s="4"/>
      <c r="K2" s="4"/>
      <c r="L2" s="4"/>
      <c r="M2" s="4"/>
      <c r="N2" s="4"/>
      <c r="O2" s="4"/>
      <c r="P2" s="4"/>
      <c r="Q2" s="4"/>
      <c r="R2" s="4"/>
      <c r="S2" s="4"/>
      <c r="T2" s="4"/>
      <c r="U2" s="4"/>
      <c r="V2" s="4"/>
      <c r="W2" s="4"/>
      <c r="X2" s="4"/>
    </row>
    <row r="3" spans="1:24" s="1" customFormat="1">
      <c r="A3" s="41" t="s">
        <v>126</v>
      </c>
      <c r="B3" s="4"/>
      <c r="C3" s="4"/>
      <c r="D3" s="4"/>
      <c r="E3" s="4"/>
      <c r="F3" s="4"/>
      <c r="G3" s="4"/>
      <c r="H3" s="4"/>
      <c r="I3" s="4"/>
      <c r="J3" s="4"/>
      <c r="K3" s="4"/>
      <c r="L3" s="4"/>
      <c r="M3" s="4"/>
      <c r="N3" s="4"/>
      <c r="O3" s="4"/>
      <c r="P3" s="4"/>
      <c r="Q3" s="4"/>
      <c r="R3" s="4"/>
      <c r="S3" s="4"/>
      <c r="T3" s="4"/>
      <c r="U3" s="4"/>
      <c r="V3" s="4"/>
      <c r="W3" s="4"/>
      <c r="X3" s="4"/>
    </row>
    <row r="4" spans="1:24" s="1" customFormat="1">
      <c r="A4" s="23" t="s">
        <v>127</v>
      </c>
      <c r="B4" s="4"/>
      <c r="C4" s="4"/>
      <c r="D4" s="4"/>
      <c r="E4" s="4"/>
      <c r="F4" s="4"/>
      <c r="G4" s="4"/>
      <c r="H4" s="4"/>
      <c r="I4" s="4"/>
      <c r="J4" s="4"/>
      <c r="K4" s="4"/>
      <c r="L4" s="4"/>
      <c r="M4" s="4"/>
      <c r="N4" s="4"/>
      <c r="O4" s="4"/>
      <c r="P4" s="4"/>
      <c r="Q4" s="4"/>
      <c r="R4" s="4"/>
      <c r="S4" s="4"/>
      <c r="T4" s="4"/>
      <c r="U4" s="4"/>
      <c r="V4" s="4"/>
      <c r="W4" s="4"/>
      <c r="X4" s="4"/>
    </row>
    <row r="5" spans="1:24" s="1" customFormat="1">
      <c r="A5" s="23" t="s">
        <v>128</v>
      </c>
    </row>
    <row r="6" spans="1:24" s="1" customFormat="1">
      <c r="A6" s="24" t="s">
        <v>129</v>
      </c>
    </row>
    <row r="7" spans="1:24">
      <c r="A7" s="24" t="s">
        <v>130</v>
      </c>
    </row>
    <row r="8" spans="1:24">
      <c r="A8" s="24" t="s">
        <v>131</v>
      </c>
    </row>
  </sheetData>
  <sheetProtection algorithmName="SHA-512" hashValue="ZHqkcI73puYZ19nfD38n1GlfkE1DJj9lPf9Eyq34AxYc86cOsoomaKjS9fUpIZQFg94bmYa69urbfBrGsBUQLQ==" saltValue="tAYOiwCCLm7EH+AUQc8ZIg==" spinCount="100000" sheet="1" objects="1" scenarios="1"/>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Лист8">
    <tabColor theme="9" tint="0.79998168889431442"/>
  </sheetPr>
  <dimension ref="A1:AB6"/>
  <sheetViews>
    <sheetView view="pageBreakPreview" zoomScaleNormal="100" zoomScaleSheetLayoutView="100" workbookViewId="0">
      <selection activeCell="A6" sqref="A6"/>
    </sheetView>
  </sheetViews>
  <sheetFormatPr defaultColWidth="9.109375" defaultRowHeight="21"/>
  <cols>
    <col min="1" max="1" width="246.88671875" style="25" customWidth="1"/>
    <col min="2" max="16384" width="9.109375" style="2"/>
  </cols>
  <sheetData>
    <row r="1" spans="1:28" ht="21.6" thickBot="1">
      <c r="A1" s="44" t="s">
        <v>43</v>
      </c>
      <c r="B1" s="22"/>
      <c r="C1" s="22"/>
      <c r="D1" s="22"/>
    </row>
    <row r="2" spans="1:28" ht="21.6" thickTop="1">
      <c r="A2" s="41" t="s">
        <v>132</v>
      </c>
      <c r="B2" s="4"/>
      <c r="C2" s="4"/>
      <c r="D2" s="4"/>
      <c r="E2" s="4"/>
      <c r="F2" s="4"/>
      <c r="G2" s="4"/>
      <c r="H2" s="4"/>
      <c r="I2" s="4"/>
      <c r="J2" s="4"/>
      <c r="K2" s="4"/>
      <c r="L2" s="4"/>
      <c r="M2" s="4"/>
      <c r="N2" s="4"/>
      <c r="O2" s="4"/>
      <c r="P2" s="4"/>
      <c r="Q2" s="4"/>
      <c r="R2" s="4"/>
      <c r="S2" s="4"/>
      <c r="T2" s="4"/>
      <c r="U2" s="4"/>
      <c r="V2" s="4"/>
      <c r="W2" s="4"/>
      <c r="X2" s="4"/>
      <c r="Y2" s="5"/>
      <c r="Z2" s="5"/>
      <c r="AA2" s="5"/>
      <c r="AB2" s="5"/>
    </row>
    <row r="3" spans="1:28">
      <c r="A3" s="45" t="s">
        <v>133</v>
      </c>
      <c r="B3" s="4"/>
      <c r="C3" s="4"/>
      <c r="D3" s="4"/>
      <c r="E3" s="4"/>
      <c r="F3" s="4"/>
      <c r="G3" s="4"/>
      <c r="H3" s="4"/>
      <c r="I3" s="4"/>
      <c r="J3" s="4"/>
      <c r="K3" s="4"/>
      <c r="L3" s="4"/>
      <c r="M3" s="4"/>
      <c r="N3" s="4"/>
      <c r="O3" s="4"/>
      <c r="P3" s="4"/>
      <c r="Q3" s="4"/>
      <c r="R3" s="4"/>
      <c r="S3" s="4"/>
      <c r="T3" s="4"/>
      <c r="U3" s="4"/>
      <c r="V3" s="4"/>
      <c r="W3" s="4"/>
      <c r="X3" s="4"/>
      <c r="Y3" s="5"/>
      <c r="Z3" s="5"/>
      <c r="AA3" s="5"/>
      <c r="AB3" s="5"/>
    </row>
    <row r="4" spans="1:28">
      <c r="A4" s="25" t="s">
        <v>134</v>
      </c>
    </row>
    <row r="5" spans="1:28">
      <c r="A5" s="25" t="s">
        <v>135</v>
      </c>
    </row>
    <row r="6" spans="1:28">
      <c r="A6" s="25" t="s">
        <v>136</v>
      </c>
    </row>
  </sheetData>
  <sheetProtection algorithmName="SHA-512" hashValue="gwqXuFqf+HiKTmPnPcPHF8ALf/qwLsKyySgzy0Vxjy10h+s5DROH7zYIGs4LxflMsMk0KWZHzTILenU5EXdXlA==" saltValue="KiwvuWhqes6B11tYX8CSsg==" spinCount="100000" sheet="1" objects="1" scenarios="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9</vt:i4>
      </vt:variant>
    </vt:vector>
  </HeadingPairs>
  <TitlesOfParts>
    <vt:vector size="20" baseType="lpstr">
      <vt:lpstr>Общие сведения</vt:lpstr>
      <vt:lpstr>Задачи проекта</vt:lpstr>
      <vt:lpstr>Мероприятия</vt:lpstr>
      <vt:lpstr>Ожидаемые результаты</vt:lpstr>
      <vt:lpstr>Агрегация данных</vt:lpstr>
      <vt:lpstr>Overview</vt:lpstr>
      <vt:lpstr>Project Objectives</vt:lpstr>
      <vt:lpstr>Project Activities</vt:lpstr>
      <vt:lpstr>Expected Result</vt:lpstr>
      <vt:lpstr>Data aggregation</vt:lpstr>
      <vt:lpstr>Справочник</vt:lpstr>
      <vt:lpstr>'Data aggregation'!Область_печати</vt:lpstr>
      <vt:lpstr>'Expected Result'!Область_печати</vt:lpstr>
      <vt:lpstr>'Project Activities'!Область_печати</vt:lpstr>
      <vt:lpstr>'Project Objectives'!Область_печати</vt:lpstr>
      <vt:lpstr>'Агрегация данных'!Область_печати</vt:lpstr>
      <vt:lpstr>'Задачи проекта'!Область_печати</vt:lpstr>
      <vt:lpstr>Мероприятия!Область_печати</vt:lpstr>
      <vt:lpstr>'Общие сведения'!Область_печати</vt:lpstr>
      <vt:lpstr>'Ожидаемые результаты'!Область_печати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2026-02-23T13:24:11Z</dcterms:modified>
</cp:coreProperties>
</file>